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Nancy/Documents/REUNION DE CONSEJO/PRIMERA 2020 30012020/"/>
    </mc:Choice>
  </mc:AlternateContent>
  <bookViews>
    <workbookView xWindow="640" yWindow="1180" windowWidth="28160" windowHeight="16880" tabRatio="500"/>
  </bookViews>
  <sheets>
    <sheet name="PAAAS 2020 IP" sheetId="1" r:id="rId1"/>
  </sheets>
  <definedNames>
    <definedName name="_xlnm.Print_Area" localSheetId="0">'PAAAS 2020 IP'!$B$2:$N$81</definedName>
    <definedName name="_xlnm.Print_Titles" localSheetId="0">'PAAAS 2020 IP'!$2:$7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4" i="1" l="1"/>
  <c r="D71" i="1"/>
  <c r="D32" i="1"/>
  <c r="E21" i="1"/>
</calcChain>
</file>

<file path=xl/sharedStrings.xml><?xml version="1.0" encoding="utf-8"?>
<sst xmlns="http://schemas.openxmlformats.org/spreadsheetml/2006/main" count="227" uniqueCount="102">
  <si>
    <t>UNIVERSIDAD TECNOLÓGICA DE POANAS</t>
  </si>
  <si>
    <t>Programa Anual de Adquisiciones 2020</t>
  </si>
  <si>
    <t>Recurso Ingresos Propios 2020</t>
  </si>
  <si>
    <t>Autorizado por el Comité de Adquisiciones, Arrendamientos y Servicios de la Universidad Tecnológica de Poanas.</t>
  </si>
  <si>
    <t xml:space="preserve">PORCENTAJE </t>
  </si>
  <si>
    <t>PARTIDA CONTABLE</t>
  </si>
  <si>
    <t>PRODUCTO</t>
  </si>
  <si>
    <t>VALOR ESTIMADO</t>
  </si>
  <si>
    <t>CANTIDAD</t>
  </si>
  <si>
    <t>UNIDAD DE MEDIDA</t>
  </si>
  <si>
    <t>CARÁCTER DEL PROCEDIMIENTO</t>
  </si>
  <si>
    <t>TRIMESTRE 1</t>
  </si>
  <si>
    <t>TRIMESTRE 2</t>
  </si>
  <si>
    <t>TRIMESTRE 3</t>
  </si>
  <si>
    <t>TRIMESTRE 4</t>
  </si>
  <si>
    <t>PLURIANUAL</t>
  </si>
  <si>
    <t>TIPO DE PROCEDIMIENTO</t>
  </si>
  <si>
    <t>OBSERVACIONES</t>
  </si>
  <si>
    <t>Papeleria y Articulos de Oficina</t>
  </si>
  <si>
    <t>piezas</t>
  </si>
  <si>
    <t>N</t>
  </si>
  <si>
    <t>AD</t>
  </si>
  <si>
    <t>Consumibles de computo, Toners, Cartuchos para impresoras.</t>
  </si>
  <si>
    <t>Recibos de Ingresos Impresos, Tripticos, Publicidad Impresa.</t>
  </si>
  <si>
    <t>servicio</t>
  </si>
  <si>
    <t>Material de Limpieza</t>
  </si>
  <si>
    <t>Materiales y útiles de enseñanza</t>
  </si>
  <si>
    <t>Productos Alimenticios para eventos, reuniones sociales y academicas.</t>
  </si>
  <si>
    <t>UTENCILIOS PARA EL SERVICIO DE ALIMENTACION</t>
  </si>
  <si>
    <t>pieza</t>
  </si>
  <si>
    <t>VIDRIO Y PRODUCTOS DE VIDRIO</t>
  </si>
  <si>
    <t>MATERIAL ELECTRICO Y ELECTRONICO</t>
  </si>
  <si>
    <t>OTROS MATERIALES Y ARTÍCULOS DE CONSTRUCCIÓN Y REPARACIÓN.</t>
  </si>
  <si>
    <t>lote</t>
  </si>
  <si>
    <t>Fertilizantes</t>
  </si>
  <si>
    <t>lotes</t>
  </si>
  <si>
    <t>Medicamentos, materiales y accesorios y suministros de laboratorio</t>
  </si>
  <si>
    <t>Plasticos y fibras sinteticas</t>
  </si>
  <si>
    <t>Combustibles (gasolina, aceites y disel).</t>
  </si>
  <si>
    <t>litros</t>
  </si>
  <si>
    <t>Vestuarios y Uniformes</t>
  </si>
  <si>
    <t>Prendas de Seguridad y Protección Personal</t>
  </si>
  <si>
    <t>Articulos deportivos</t>
  </si>
  <si>
    <t>Productos Textiles</t>
  </si>
  <si>
    <t>Herramientas Menores</t>
  </si>
  <si>
    <t>Refacciones y Accesorios menores para el Edificio</t>
  </si>
  <si>
    <t>Refacciones y Accesorios menores para el Equipo de Cómputo</t>
  </si>
  <si>
    <t>Refacciones y Accesorios menores de Equipo Instrumental de Laboratorio</t>
  </si>
  <si>
    <t>Refacciones y Accesorios menores de Equipo de Transporte</t>
  </si>
  <si>
    <t>Refacciones y Accesorios menores de Maquinaria y Otros Equipos</t>
  </si>
  <si>
    <t>TOTAL CAPITULO 2000</t>
  </si>
  <si>
    <t>Energía Electrica</t>
  </si>
  <si>
    <t>Telefonia Fija</t>
  </si>
  <si>
    <t>Telefonia Celular</t>
  </si>
  <si>
    <t>Servicio de Telecomunicaciones y Satelites</t>
  </si>
  <si>
    <t>Servicio de Internet</t>
  </si>
  <si>
    <t>Servicio de Mensajeria y Paquetería</t>
  </si>
  <si>
    <t>Servicio Postal</t>
  </si>
  <si>
    <t>Renta de Mobiliario</t>
  </si>
  <si>
    <t>Renta de Equipo de Transporte</t>
  </si>
  <si>
    <t>Pago de Membresias</t>
  </si>
  <si>
    <t>Otros Arrendamientos</t>
  </si>
  <si>
    <t>Servicios de Auditoría Externa</t>
  </si>
  <si>
    <t>Servicio de Aplicación de Examen de Admisión Ceneval</t>
  </si>
  <si>
    <t>Servicio de Capacitación</t>
  </si>
  <si>
    <t>Renta de Copiadora</t>
  </si>
  <si>
    <t>Otros Servicios Profesionales</t>
  </si>
  <si>
    <t>Servicio de Vigilancia</t>
  </si>
  <si>
    <t>ITP</t>
  </si>
  <si>
    <t>Servicios Profesionales, Cientificos, tecnicos integrales.</t>
  </si>
  <si>
    <t>Comisiones Bancarias</t>
  </si>
  <si>
    <t>Seguro de Bienes Patrimoniales</t>
  </si>
  <si>
    <t>Servicios de Instalación, Reparación y Mantenimiento y Conservación</t>
  </si>
  <si>
    <t>Conservación y Mantenimiento de Mobiliario y Equipo de Administración, Educación y Recreativo</t>
  </si>
  <si>
    <t>Mantenimiento del Equipo de Computo</t>
  </si>
  <si>
    <t>INSTALACION, REPARACION Y MANTENIMIENTO DE EDIFICIOS</t>
  </si>
  <si>
    <t>Mantenimiento del Equipo de Transporte</t>
  </si>
  <si>
    <t>Instalación, reparación y mantenimiento de Maquinaría</t>
  </si>
  <si>
    <t>Servicio Integral de Limpieza</t>
  </si>
  <si>
    <t>ITR</t>
  </si>
  <si>
    <t>Servicios de Jardinería y Fumigación</t>
  </si>
  <si>
    <t>Campaña de Difusión por radio y televisión</t>
  </si>
  <si>
    <t xml:space="preserve">SERVICIO DE LA INDUSTRIA FILMICA, SONIDO Y VIDEO </t>
  </si>
  <si>
    <t>Pasajes Aereos</t>
  </si>
  <si>
    <t>Pasajes Terrestres</t>
  </si>
  <si>
    <t>pasaje</t>
  </si>
  <si>
    <t>VIATICOS</t>
  </si>
  <si>
    <t>Organización de Eventos Academicos, Culturales y Deportivos, en marco de los festejos de aniversario, así como llevar a cabo la semana academica UNICAD, entre otros.</t>
  </si>
  <si>
    <t>Asistencia y Participación en Congresos y Convenciones</t>
  </si>
  <si>
    <t>Pago de Impuestos y Derechos Vehiculares</t>
  </si>
  <si>
    <t>Penas, Multas, Accesorios y Actualizaciones</t>
  </si>
  <si>
    <t>Otros Servicios generales diferentes a los arriba mencionados</t>
  </si>
  <si>
    <t>Total Capitulo 3000</t>
  </si>
  <si>
    <t>Equipo de Computo y de Tecnologias de la Información</t>
  </si>
  <si>
    <t>equipo</t>
  </si>
  <si>
    <t>Herramientas y Máquinas-Herramientas</t>
  </si>
  <si>
    <t>Total Capitulo 5000</t>
  </si>
  <si>
    <t>*PROGRAMA ANUAL DE ADQUISICIONES MODIFICADO DE ACUERDO A LOS REGISTROS CONTABLES Y CIERRE DEL EJERCICIO 2019.</t>
  </si>
  <si>
    <t>ADJUDICACION DIRECTA</t>
  </si>
  <si>
    <t>LP</t>
  </si>
  <si>
    <t>LICITACIÓN PÚBLICA</t>
  </si>
  <si>
    <t>INVITACION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</si>
</sst>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9" fontId="3" fillId="0" borderId="0" xfId="1" applyFont="1" applyFill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3" fontId="0" fillId="0" borderId="1" xfId="2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43" fontId="0" fillId="0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43" fontId="2" fillId="3" borderId="1" xfId="2" applyFont="1" applyFill="1" applyBorder="1" applyAlignment="1">
      <alignment horizontal="center" vertical="center" wrapText="1"/>
    </xf>
    <xf numFmtId="43" fontId="0" fillId="3" borderId="1" xfId="0" applyNumberForma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/>
    </xf>
    <xf numFmtId="43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</cellXfs>
  <cellStyles count="3">
    <cellStyle name="Millares 2" xfId="2"/>
    <cellStyle name="Normal" xfId="0" builtinId="0"/>
    <cellStyle name="Porcentaje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0"/>
  <sheetViews>
    <sheetView tabSelected="1" zoomScale="150" zoomScaleNormal="150" zoomScalePageLayoutView="150" workbookViewId="0">
      <selection activeCell="J74" sqref="J74"/>
    </sheetView>
  </sheetViews>
  <sheetFormatPr baseColWidth="10" defaultColWidth="10.83203125" defaultRowHeight="16" x14ac:dyDescent="0.2"/>
  <cols>
    <col min="1" max="1" width="10.83203125" style="2"/>
    <col min="2" max="2" width="10.33203125" style="2" customWidth="1"/>
    <col min="3" max="3" width="16.5" style="2" customWidth="1"/>
    <col min="4" max="4" width="12.83203125" style="2" customWidth="1"/>
    <col min="5" max="5" width="10.5" style="2" customWidth="1"/>
    <col min="6" max="11" width="10.83203125" style="2"/>
    <col min="12" max="12" width="12.83203125" style="2" customWidth="1"/>
    <col min="13" max="13" width="15.1640625" style="2" customWidth="1"/>
    <col min="14" max="14" width="15.6640625" style="2" customWidth="1"/>
    <col min="15" max="16384" width="10.83203125" style="2"/>
  </cols>
  <sheetData>
    <row r="2" spans="2:16" ht="21" x14ac:dyDescent="0.2">
      <c r="B2" s="1" t="s">
        <v>0</v>
      </c>
    </row>
    <row r="3" spans="2:16" x14ac:dyDescent="0.2">
      <c r="B3" s="3" t="s">
        <v>1</v>
      </c>
      <c r="L3" s="4" t="s">
        <v>2</v>
      </c>
    </row>
    <row r="4" spans="2:16" x14ac:dyDescent="0.2">
      <c r="B4" s="3" t="s">
        <v>3</v>
      </c>
    </row>
    <row r="5" spans="2:16" x14ac:dyDescent="0.2">
      <c r="B5" s="3"/>
    </row>
    <row r="6" spans="2:16" ht="19" x14ac:dyDescent="0.2">
      <c r="B6" s="5">
        <v>0.51880000000000004</v>
      </c>
      <c r="C6" s="5">
        <v>0.5746</v>
      </c>
      <c r="D6" s="6"/>
      <c r="H6" s="7" t="s">
        <v>4</v>
      </c>
      <c r="I6" s="7"/>
      <c r="J6" s="7"/>
      <c r="K6" s="7"/>
    </row>
    <row r="7" spans="2:16" ht="64" x14ac:dyDescent="0.2"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8" t="s">
        <v>16</v>
      </c>
      <c r="N7" s="8" t="s">
        <v>17</v>
      </c>
    </row>
    <row r="8" spans="2:16" ht="48" x14ac:dyDescent="0.2">
      <c r="B8" s="9">
        <v>211</v>
      </c>
      <c r="C8" s="10" t="s">
        <v>18</v>
      </c>
      <c r="D8" s="11">
        <v>28000</v>
      </c>
      <c r="E8" s="9">
        <v>250</v>
      </c>
      <c r="F8" s="9" t="s">
        <v>19</v>
      </c>
      <c r="G8" s="9" t="s">
        <v>20</v>
      </c>
      <c r="H8" s="12">
        <v>0.25</v>
      </c>
      <c r="I8" s="12">
        <v>0.25</v>
      </c>
      <c r="J8" s="12">
        <v>0.25</v>
      </c>
      <c r="K8" s="12">
        <v>0.25</v>
      </c>
      <c r="L8" s="9">
        <v>0</v>
      </c>
      <c r="M8" s="9" t="s">
        <v>21</v>
      </c>
      <c r="N8" s="9"/>
      <c r="P8" s="3"/>
    </row>
    <row r="9" spans="2:16" ht="64" x14ac:dyDescent="0.2">
      <c r="B9" s="9">
        <v>214</v>
      </c>
      <c r="C9" s="10" t="s">
        <v>22</v>
      </c>
      <c r="D9" s="11">
        <v>6000</v>
      </c>
      <c r="E9" s="9">
        <v>100</v>
      </c>
      <c r="F9" s="9" t="s">
        <v>19</v>
      </c>
      <c r="G9" s="9" t="s">
        <v>20</v>
      </c>
      <c r="H9" s="12">
        <v>0.25</v>
      </c>
      <c r="I9" s="12">
        <v>0.25</v>
      </c>
      <c r="J9" s="12">
        <v>0.25</v>
      </c>
      <c r="K9" s="12">
        <v>0.25</v>
      </c>
      <c r="L9" s="9">
        <v>0</v>
      </c>
      <c r="M9" s="9" t="s">
        <v>21</v>
      </c>
      <c r="N9" s="9"/>
      <c r="P9" s="3"/>
    </row>
    <row r="10" spans="2:16" ht="80" x14ac:dyDescent="0.2">
      <c r="B10" s="9">
        <v>215</v>
      </c>
      <c r="C10" s="10" t="s">
        <v>23</v>
      </c>
      <c r="D10" s="11">
        <v>100000</v>
      </c>
      <c r="E10" s="9">
        <v>1</v>
      </c>
      <c r="F10" s="9" t="s">
        <v>24</v>
      </c>
      <c r="G10" s="9" t="s">
        <v>20</v>
      </c>
      <c r="H10" s="12">
        <v>0.25</v>
      </c>
      <c r="I10" s="12">
        <v>0.25</v>
      </c>
      <c r="J10" s="12">
        <v>0.25</v>
      </c>
      <c r="K10" s="12">
        <v>0.25</v>
      </c>
      <c r="L10" s="9">
        <v>0</v>
      </c>
      <c r="M10" s="9" t="s">
        <v>21</v>
      </c>
      <c r="N10" s="9"/>
      <c r="P10" s="3"/>
    </row>
    <row r="11" spans="2:16" ht="32" x14ac:dyDescent="0.2">
      <c r="B11" s="9">
        <v>216</v>
      </c>
      <c r="C11" s="10" t="s">
        <v>25</v>
      </c>
      <c r="D11" s="11">
        <v>10000</v>
      </c>
      <c r="E11" s="9">
        <v>10</v>
      </c>
      <c r="F11" s="9" t="s">
        <v>19</v>
      </c>
      <c r="G11" s="9" t="s">
        <v>20</v>
      </c>
      <c r="H11" s="9"/>
      <c r="I11" s="12">
        <v>0.5</v>
      </c>
      <c r="J11" s="12">
        <v>0.5</v>
      </c>
      <c r="K11" s="9"/>
      <c r="L11" s="9">
        <v>0</v>
      </c>
      <c r="M11" s="9" t="s">
        <v>21</v>
      </c>
      <c r="N11" s="9"/>
    </row>
    <row r="12" spans="2:16" ht="32" x14ac:dyDescent="0.2">
      <c r="B12" s="9">
        <v>217</v>
      </c>
      <c r="C12" s="10" t="s">
        <v>26</v>
      </c>
      <c r="D12" s="11">
        <v>16000</v>
      </c>
      <c r="E12" s="9">
        <v>50</v>
      </c>
      <c r="F12" s="9" t="s">
        <v>19</v>
      </c>
      <c r="G12" s="9" t="s">
        <v>20</v>
      </c>
      <c r="H12" s="12">
        <v>0.25</v>
      </c>
      <c r="I12" s="12">
        <v>0.25</v>
      </c>
      <c r="J12" s="12">
        <v>0.25</v>
      </c>
      <c r="K12" s="12">
        <v>0.25</v>
      </c>
      <c r="L12" s="9">
        <v>0</v>
      </c>
      <c r="M12" s="9" t="s">
        <v>21</v>
      </c>
      <c r="N12" s="9"/>
    </row>
    <row r="13" spans="2:16" ht="80" x14ac:dyDescent="0.2">
      <c r="B13" s="9">
        <v>221</v>
      </c>
      <c r="C13" s="10" t="s">
        <v>27</v>
      </c>
      <c r="D13" s="11">
        <v>5280</v>
      </c>
      <c r="E13" s="9">
        <v>1</v>
      </c>
      <c r="F13" s="9" t="s">
        <v>24</v>
      </c>
      <c r="G13" s="9" t="s">
        <v>20</v>
      </c>
      <c r="H13" s="12">
        <v>1</v>
      </c>
      <c r="I13" s="12"/>
      <c r="J13" s="12"/>
      <c r="K13" s="12"/>
      <c r="L13" s="9">
        <v>0</v>
      </c>
      <c r="M13" s="9" t="s">
        <v>21</v>
      </c>
      <c r="N13" s="9"/>
    </row>
    <row r="14" spans="2:16" ht="48" x14ac:dyDescent="0.2">
      <c r="B14" s="9">
        <v>223</v>
      </c>
      <c r="C14" s="10" t="s">
        <v>28</v>
      </c>
      <c r="D14" s="11">
        <v>2000</v>
      </c>
      <c r="E14" s="9">
        <v>2</v>
      </c>
      <c r="F14" s="9" t="s">
        <v>29</v>
      </c>
      <c r="G14" s="9" t="s">
        <v>20</v>
      </c>
      <c r="H14" s="12">
        <v>0</v>
      </c>
      <c r="I14" s="12">
        <v>1</v>
      </c>
      <c r="J14" s="12">
        <v>0</v>
      </c>
      <c r="K14" s="12">
        <v>0</v>
      </c>
      <c r="L14" s="9">
        <v>0</v>
      </c>
      <c r="M14" s="9" t="s">
        <v>21</v>
      </c>
      <c r="N14" s="9"/>
    </row>
    <row r="15" spans="2:16" ht="48" x14ac:dyDescent="0.2">
      <c r="B15" s="9">
        <v>245</v>
      </c>
      <c r="C15" s="10" t="s">
        <v>30</v>
      </c>
      <c r="D15" s="11"/>
      <c r="E15" s="9"/>
      <c r="F15" s="9"/>
      <c r="G15" s="9"/>
      <c r="H15" s="12"/>
      <c r="I15" s="12"/>
      <c r="J15" s="12"/>
      <c r="K15" s="12"/>
      <c r="L15" s="9"/>
      <c r="M15" s="9"/>
      <c r="N15" s="9"/>
    </row>
    <row r="16" spans="2:16" ht="48" x14ac:dyDescent="0.2">
      <c r="B16" s="9">
        <v>246</v>
      </c>
      <c r="C16" s="13" t="s">
        <v>31</v>
      </c>
      <c r="D16" s="11">
        <v>2000</v>
      </c>
      <c r="E16" s="9">
        <v>1</v>
      </c>
      <c r="F16" s="9" t="s">
        <v>19</v>
      </c>
      <c r="G16" s="9" t="s">
        <v>20</v>
      </c>
      <c r="H16" s="12"/>
      <c r="I16" s="12">
        <v>1</v>
      </c>
      <c r="J16" s="12"/>
      <c r="K16" s="12"/>
      <c r="L16" s="9">
        <v>0</v>
      </c>
      <c r="M16" s="9" t="s">
        <v>21</v>
      </c>
      <c r="N16" s="9"/>
    </row>
    <row r="17" spans="2:14" ht="80" x14ac:dyDescent="0.2">
      <c r="B17" s="14">
        <v>249</v>
      </c>
      <c r="C17" s="13" t="s">
        <v>32</v>
      </c>
      <c r="D17" s="11">
        <v>23000</v>
      </c>
      <c r="E17" s="9">
        <v>4</v>
      </c>
      <c r="F17" s="9" t="s">
        <v>33</v>
      </c>
      <c r="G17" s="9" t="s">
        <v>20</v>
      </c>
      <c r="H17" s="12">
        <v>0.25</v>
      </c>
      <c r="I17" s="12">
        <v>0.25</v>
      </c>
      <c r="J17" s="12">
        <v>0.25</v>
      </c>
      <c r="K17" s="12">
        <v>0.25</v>
      </c>
      <c r="L17" s="9">
        <v>0</v>
      </c>
      <c r="M17" s="9" t="s">
        <v>21</v>
      </c>
      <c r="N17" s="9"/>
    </row>
    <row r="18" spans="2:14" x14ac:dyDescent="0.2">
      <c r="B18" s="9">
        <v>252</v>
      </c>
      <c r="C18" s="10" t="s">
        <v>34</v>
      </c>
      <c r="D18" s="11">
        <v>15000</v>
      </c>
      <c r="E18" s="9">
        <v>4</v>
      </c>
      <c r="F18" s="9" t="s">
        <v>35</v>
      </c>
      <c r="G18" s="9" t="s">
        <v>20</v>
      </c>
      <c r="H18" s="12">
        <v>0.25</v>
      </c>
      <c r="I18" s="12">
        <v>0.25</v>
      </c>
      <c r="J18" s="12">
        <v>0.25</v>
      </c>
      <c r="K18" s="12">
        <v>0.25</v>
      </c>
      <c r="L18" s="9">
        <v>0</v>
      </c>
      <c r="M18" s="9" t="s">
        <v>21</v>
      </c>
      <c r="N18" s="9"/>
    </row>
    <row r="19" spans="2:14" ht="80" x14ac:dyDescent="0.2">
      <c r="B19" s="9">
        <v>253</v>
      </c>
      <c r="C19" s="10" t="s">
        <v>36</v>
      </c>
      <c r="D19" s="11">
        <v>2500</v>
      </c>
      <c r="E19" s="9">
        <v>4</v>
      </c>
      <c r="F19" s="9" t="s">
        <v>35</v>
      </c>
      <c r="G19" s="9" t="s">
        <v>20</v>
      </c>
      <c r="H19" s="12">
        <v>0.25</v>
      </c>
      <c r="I19" s="12">
        <v>0.25</v>
      </c>
      <c r="J19" s="12">
        <v>0.25</v>
      </c>
      <c r="K19" s="12">
        <v>0.25</v>
      </c>
      <c r="L19" s="9">
        <v>0</v>
      </c>
      <c r="M19" s="9" t="s">
        <v>21</v>
      </c>
      <c r="N19" s="9"/>
    </row>
    <row r="20" spans="2:14" ht="32" x14ac:dyDescent="0.2">
      <c r="B20" s="9">
        <v>256</v>
      </c>
      <c r="C20" s="10" t="s">
        <v>37</v>
      </c>
      <c r="D20" s="11">
        <v>1800</v>
      </c>
      <c r="E20" s="9">
        <v>10</v>
      </c>
      <c r="F20" s="9" t="s">
        <v>19</v>
      </c>
      <c r="G20" s="9" t="s">
        <v>20</v>
      </c>
      <c r="H20" s="12">
        <v>0.25</v>
      </c>
      <c r="I20" s="12">
        <v>0.25</v>
      </c>
      <c r="J20" s="12">
        <v>0.25</v>
      </c>
      <c r="K20" s="12">
        <v>0.25</v>
      </c>
      <c r="L20" s="9">
        <v>0</v>
      </c>
      <c r="M20" s="9" t="s">
        <v>21</v>
      </c>
      <c r="N20" s="9"/>
    </row>
    <row r="21" spans="2:14" ht="48" x14ac:dyDescent="0.2">
      <c r="B21" s="9">
        <v>261</v>
      </c>
      <c r="C21" s="10" t="s">
        <v>38</v>
      </c>
      <c r="D21" s="11">
        <v>94000</v>
      </c>
      <c r="E21" s="15">
        <f>D21/20.5</f>
        <v>4585.3658536585363</v>
      </c>
      <c r="F21" s="9" t="s">
        <v>39</v>
      </c>
      <c r="G21" s="9" t="s">
        <v>20</v>
      </c>
      <c r="H21" s="12">
        <v>0.25</v>
      </c>
      <c r="I21" s="12">
        <v>0.25</v>
      </c>
      <c r="J21" s="12">
        <v>0.25</v>
      </c>
      <c r="K21" s="12">
        <v>0.25</v>
      </c>
      <c r="L21" s="9">
        <v>0</v>
      </c>
      <c r="M21" s="9" t="s">
        <v>21</v>
      </c>
      <c r="N21" s="9"/>
    </row>
    <row r="22" spans="2:14" ht="32" x14ac:dyDescent="0.2">
      <c r="B22" s="9">
        <v>271</v>
      </c>
      <c r="C22" s="10" t="s">
        <v>40</v>
      </c>
      <c r="D22" s="11">
        <v>2000</v>
      </c>
      <c r="E22" s="9">
        <v>10</v>
      </c>
      <c r="F22" s="9" t="s">
        <v>19</v>
      </c>
      <c r="G22" s="9" t="s">
        <v>20</v>
      </c>
      <c r="H22" s="12">
        <v>0.5</v>
      </c>
      <c r="I22" s="12">
        <v>0.5</v>
      </c>
      <c r="J22" s="9"/>
      <c r="K22" s="9"/>
      <c r="L22" s="9">
        <v>0</v>
      </c>
      <c r="M22" s="9" t="s">
        <v>21</v>
      </c>
      <c r="N22" s="9"/>
    </row>
    <row r="23" spans="2:14" ht="64" x14ac:dyDescent="0.2">
      <c r="B23" s="9">
        <v>272</v>
      </c>
      <c r="C23" s="10" t="s">
        <v>41</v>
      </c>
      <c r="D23" s="11"/>
      <c r="E23" s="9"/>
      <c r="F23" s="9"/>
      <c r="G23" s="9"/>
      <c r="H23" s="9"/>
      <c r="I23" s="9"/>
      <c r="J23" s="12"/>
      <c r="K23" s="9"/>
      <c r="L23" s="9"/>
      <c r="M23" s="9"/>
      <c r="N23" s="9"/>
    </row>
    <row r="24" spans="2:14" ht="32" x14ac:dyDescent="0.2">
      <c r="B24" s="9">
        <v>273</v>
      </c>
      <c r="C24" s="10" t="s">
        <v>42</v>
      </c>
      <c r="D24" s="11"/>
      <c r="E24" s="9"/>
      <c r="F24" s="9"/>
      <c r="G24" s="9"/>
      <c r="H24" s="9"/>
      <c r="I24" s="12"/>
      <c r="J24" s="9"/>
      <c r="K24" s="12"/>
      <c r="L24" s="9"/>
      <c r="M24" s="9"/>
      <c r="N24" s="9"/>
    </row>
    <row r="25" spans="2:14" x14ac:dyDescent="0.2">
      <c r="B25" s="9">
        <v>274</v>
      </c>
      <c r="C25" s="10" t="s">
        <v>43</v>
      </c>
      <c r="D25" s="11">
        <v>1520</v>
      </c>
      <c r="E25" s="9">
        <v>6</v>
      </c>
      <c r="F25" s="9" t="s">
        <v>19</v>
      </c>
      <c r="G25" s="9" t="s">
        <v>20</v>
      </c>
      <c r="H25" s="12">
        <v>1</v>
      </c>
      <c r="I25" s="12"/>
      <c r="J25" s="12"/>
      <c r="K25" s="12"/>
      <c r="L25" s="9">
        <v>0</v>
      </c>
      <c r="M25" s="9" t="s">
        <v>21</v>
      </c>
      <c r="N25" s="9"/>
    </row>
    <row r="26" spans="2:14" ht="32" x14ac:dyDescent="0.2">
      <c r="B26" s="9">
        <v>291</v>
      </c>
      <c r="C26" s="10" t="s">
        <v>44</v>
      </c>
      <c r="D26" s="11"/>
      <c r="E26" s="9"/>
      <c r="F26" s="9"/>
      <c r="G26" s="9"/>
      <c r="H26" s="12"/>
      <c r="I26" s="12"/>
      <c r="J26" s="12"/>
      <c r="K26" s="12"/>
      <c r="L26" s="9"/>
      <c r="M26" s="9"/>
      <c r="N26" s="9"/>
    </row>
    <row r="27" spans="2:14" ht="64" x14ac:dyDescent="0.2">
      <c r="B27" s="9">
        <v>292</v>
      </c>
      <c r="C27" s="10" t="s">
        <v>45</v>
      </c>
      <c r="D27" s="11">
        <v>1100</v>
      </c>
      <c r="E27" s="9">
        <v>1</v>
      </c>
      <c r="F27" s="9" t="s">
        <v>19</v>
      </c>
      <c r="G27" s="9" t="s">
        <v>20</v>
      </c>
      <c r="H27" s="12"/>
      <c r="I27" s="12"/>
      <c r="J27" s="12">
        <v>1</v>
      </c>
      <c r="K27" s="12"/>
      <c r="L27" s="9">
        <v>0</v>
      </c>
      <c r="M27" s="9" t="s">
        <v>21</v>
      </c>
      <c r="N27" s="9"/>
    </row>
    <row r="28" spans="2:14" ht="80" x14ac:dyDescent="0.2">
      <c r="B28" s="9">
        <v>294</v>
      </c>
      <c r="C28" s="10" t="s">
        <v>46</v>
      </c>
      <c r="D28" s="11">
        <v>9000</v>
      </c>
      <c r="E28" s="9">
        <v>4</v>
      </c>
      <c r="F28" s="9" t="s">
        <v>19</v>
      </c>
      <c r="G28" s="9" t="s">
        <v>20</v>
      </c>
      <c r="H28" s="12">
        <v>0.25</v>
      </c>
      <c r="I28" s="12">
        <v>0.25</v>
      </c>
      <c r="J28" s="12">
        <v>0.25</v>
      </c>
      <c r="K28" s="12">
        <v>0.25</v>
      </c>
      <c r="L28" s="9">
        <v>0</v>
      </c>
      <c r="M28" s="9" t="s">
        <v>21</v>
      </c>
      <c r="N28" s="9"/>
    </row>
    <row r="29" spans="2:14" ht="96" hidden="1" x14ac:dyDescent="0.2">
      <c r="B29" s="9">
        <v>295</v>
      </c>
      <c r="C29" s="10" t="s">
        <v>47</v>
      </c>
      <c r="D29" s="11"/>
      <c r="E29" s="9"/>
      <c r="F29" s="9"/>
      <c r="G29" s="9"/>
      <c r="H29" s="12"/>
      <c r="I29" s="9"/>
      <c r="J29" s="9"/>
      <c r="K29" s="9"/>
      <c r="L29" s="9"/>
      <c r="M29" s="9"/>
      <c r="N29" s="9"/>
    </row>
    <row r="30" spans="2:14" ht="80" hidden="1" x14ac:dyDescent="0.2">
      <c r="B30" s="9">
        <v>296</v>
      </c>
      <c r="C30" s="10" t="s">
        <v>48</v>
      </c>
      <c r="D30" s="11"/>
      <c r="E30" s="9"/>
      <c r="F30" s="9"/>
      <c r="G30" s="9"/>
      <c r="H30" s="12"/>
      <c r="I30" s="12"/>
      <c r="J30" s="12"/>
      <c r="K30" s="12"/>
      <c r="L30" s="9"/>
      <c r="M30" s="9"/>
      <c r="N30" s="9"/>
    </row>
    <row r="31" spans="2:14" ht="80" hidden="1" x14ac:dyDescent="0.2">
      <c r="B31" s="9">
        <v>298</v>
      </c>
      <c r="C31" s="10" t="s">
        <v>49</v>
      </c>
      <c r="D31" s="11"/>
      <c r="E31" s="9"/>
      <c r="F31" s="9"/>
      <c r="G31" s="9"/>
      <c r="H31" s="12"/>
      <c r="I31" s="12"/>
      <c r="J31" s="12"/>
      <c r="K31" s="12"/>
      <c r="L31" s="9"/>
      <c r="M31" s="9"/>
      <c r="N31" s="9"/>
    </row>
    <row r="32" spans="2:14" ht="32" x14ac:dyDescent="0.2">
      <c r="B32" s="16"/>
      <c r="C32" s="17" t="s">
        <v>50</v>
      </c>
      <c r="D32" s="18">
        <f>SUM(D8:D31)</f>
        <v>319200</v>
      </c>
      <c r="E32" s="16"/>
      <c r="F32" s="19"/>
      <c r="G32" s="16"/>
      <c r="H32" s="16"/>
      <c r="I32" s="16"/>
      <c r="J32" s="16"/>
      <c r="K32" s="16"/>
      <c r="L32" s="16"/>
      <c r="M32" s="16"/>
      <c r="N32" s="16"/>
    </row>
    <row r="33" spans="2:14" x14ac:dyDescent="0.2">
      <c r="B33" s="9">
        <v>311</v>
      </c>
      <c r="C33" s="10" t="s">
        <v>51</v>
      </c>
      <c r="D33" s="11">
        <v>45000</v>
      </c>
      <c r="E33" s="9">
        <v>48</v>
      </c>
      <c r="F33" s="9" t="s">
        <v>24</v>
      </c>
      <c r="G33" s="9" t="s">
        <v>20</v>
      </c>
      <c r="H33" s="20">
        <v>0.25</v>
      </c>
      <c r="I33" s="20">
        <v>0.25</v>
      </c>
      <c r="J33" s="20">
        <v>0.25</v>
      </c>
      <c r="K33" s="20">
        <v>0.25</v>
      </c>
      <c r="L33" s="9">
        <v>0</v>
      </c>
      <c r="M33" s="9" t="s">
        <v>21</v>
      </c>
      <c r="N33" s="9"/>
    </row>
    <row r="34" spans="2:14" x14ac:dyDescent="0.2">
      <c r="B34" s="9">
        <v>314</v>
      </c>
      <c r="C34" s="10" t="s">
        <v>52</v>
      </c>
      <c r="D34" s="11">
        <v>4200</v>
      </c>
      <c r="E34" s="9">
        <v>12</v>
      </c>
      <c r="F34" s="9" t="s">
        <v>24</v>
      </c>
      <c r="G34" s="9" t="s">
        <v>20</v>
      </c>
      <c r="H34" s="20">
        <v>0.25</v>
      </c>
      <c r="I34" s="20">
        <v>0.25</v>
      </c>
      <c r="J34" s="20">
        <v>0.25</v>
      </c>
      <c r="K34" s="20">
        <v>0.25</v>
      </c>
      <c r="L34" s="9">
        <v>0</v>
      </c>
      <c r="M34" s="9" t="s">
        <v>21</v>
      </c>
      <c r="N34" s="9"/>
    </row>
    <row r="35" spans="2:14" x14ac:dyDescent="0.2">
      <c r="B35" s="9">
        <v>315</v>
      </c>
      <c r="C35" s="10" t="s">
        <v>53</v>
      </c>
      <c r="D35" s="11">
        <v>1250</v>
      </c>
      <c r="E35" s="9">
        <v>12</v>
      </c>
      <c r="F35" s="9" t="s">
        <v>24</v>
      </c>
      <c r="G35" s="9" t="s">
        <v>20</v>
      </c>
      <c r="H35" s="20">
        <v>0.25</v>
      </c>
      <c r="I35" s="20">
        <v>0.25</v>
      </c>
      <c r="J35" s="20">
        <v>0.25</v>
      </c>
      <c r="K35" s="20">
        <v>0.25</v>
      </c>
      <c r="L35" s="9">
        <v>0</v>
      </c>
      <c r="M35" s="9" t="s">
        <v>21</v>
      </c>
      <c r="N35" s="9"/>
    </row>
    <row r="36" spans="2:14" ht="48" x14ac:dyDescent="0.2">
      <c r="B36" s="9">
        <v>316</v>
      </c>
      <c r="C36" s="10" t="s">
        <v>54</v>
      </c>
      <c r="D36" s="11"/>
      <c r="E36" s="9"/>
      <c r="F36" s="9"/>
      <c r="G36" s="9"/>
      <c r="H36" s="20"/>
      <c r="I36" s="20"/>
      <c r="J36" s="20"/>
      <c r="K36" s="20"/>
      <c r="L36" s="9"/>
      <c r="M36" s="9"/>
      <c r="N36" s="9"/>
    </row>
    <row r="37" spans="2:14" ht="32" x14ac:dyDescent="0.2">
      <c r="B37" s="9">
        <v>317</v>
      </c>
      <c r="C37" s="10" t="s">
        <v>55</v>
      </c>
      <c r="D37" s="11">
        <v>33000</v>
      </c>
      <c r="E37" s="9">
        <v>12</v>
      </c>
      <c r="F37" s="9" t="s">
        <v>24</v>
      </c>
      <c r="G37" s="9" t="s">
        <v>20</v>
      </c>
      <c r="H37" s="20">
        <v>0.25</v>
      </c>
      <c r="I37" s="20">
        <v>0.25</v>
      </c>
      <c r="J37" s="20">
        <v>0.25</v>
      </c>
      <c r="K37" s="20">
        <v>0.25</v>
      </c>
      <c r="L37" s="9">
        <v>0</v>
      </c>
      <c r="M37" s="9" t="s">
        <v>21</v>
      </c>
      <c r="N37" s="9"/>
    </row>
    <row r="38" spans="2:14" ht="48" x14ac:dyDescent="0.2">
      <c r="B38" s="9">
        <v>319</v>
      </c>
      <c r="C38" s="10" t="s">
        <v>56</v>
      </c>
      <c r="D38" s="11"/>
      <c r="E38" s="9"/>
      <c r="F38" s="9"/>
      <c r="G38" s="9"/>
      <c r="H38" s="20"/>
      <c r="I38" s="20"/>
      <c r="J38" s="20"/>
      <c r="K38" s="20"/>
      <c r="L38" s="9"/>
      <c r="M38" s="9"/>
      <c r="N38" s="9"/>
    </row>
    <row r="39" spans="2:14" x14ac:dyDescent="0.2">
      <c r="B39" s="9">
        <v>318</v>
      </c>
      <c r="C39" s="10" t="s">
        <v>57</v>
      </c>
      <c r="D39" s="11">
        <v>1800</v>
      </c>
      <c r="E39" s="9">
        <v>4</v>
      </c>
      <c r="F39" s="9" t="s">
        <v>24</v>
      </c>
      <c r="G39" s="9" t="s">
        <v>20</v>
      </c>
      <c r="H39" s="20">
        <v>0.25</v>
      </c>
      <c r="I39" s="20">
        <v>0.25</v>
      </c>
      <c r="J39" s="20">
        <v>0.25</v>
      </c>
      <c r="K39" s="20">
        <v>0.25</v>
      </c>
      <c r="L39" s="9">
        <v>0</v>
      </c>
      <c r="M39" s="9" t="s">
        <v>21</v>
      </c>
      <c r="N39" s="9"/>
    </row>
    <row r="40" spans="2:14" ht="32" x14ac:dyDescent="0.2">
      <c r="B40" s="9">
        <v>323</v>
      </c>
      <c r="C40" s="10" t="s">
        <v>58</v>
      </c>
      <c r="D40" s="11">
        <v>10000</v>
      </c>
      <c r="E40" s="9">
        <v>4</v>
      </c>
      <c r="F40" s="9" t="s">
        <v>24</v>
      </c>
      <c r="G40" s="9" t="s">
        <v>20</v>
      </c>
      <c r="H40" s="20">
        <v>0.25</v>
      </c>
      <c r="I40" s="20">
        <v>0.25</v>
      </c>
      <c r="J40" s="20">
        <v>0.25</v>
      </c>
      <c r="K40" s="20">
        <v>0.25</v>
      </c>
      <c r="L40" s="9">
        <v>0</v>
      </c>
      <c r="M40" s="9" t="s">
        <v>21</v>
      </c>
      <c r="N40" s="9"/>
    </row>
    <row r="41" spans="2:14" ht="32" x14ac:dyDescent="0.2">
      <c r="B41" s="9">
        <v>325</v>
      </c>
      <c r="C41" s="10" t="s">
        <v>59</v>
      </c>
      <c r="D41" s="21"/>
      <c r="E41" s="9"/>
      <c r="F41" s="9"/>
      <c r="G41" s="9"/>
      <c r="H41" s="20"/>
      <c r="I41" s="20"/>
      <c r="J41" s="20"/>
      <c r="K41" s="20"/>
      <c r="L41" s="9"/>
      <c r="M41" s="9"/>
      <c r="N41" s="9"/>
    </row>
    <row r="42" spans="2:14" ht="32" x14ac:dyDescent="0.2">
      <c r="B42" s="9">
        <v>327</v>
      </c>
      <c r="C42" s="10" t="s">
        <v>60</v>
      </c>
      <c r="D42" s="21">
        <v>1750</v>
      </c>
      <c r="E42" s="9">
        <v>1</v>
      </c>
      <c r="F42" s="9" t="s">
        <v>24</v>
      </c>
      <c r="G42" s="9" t="s">
        <v>20</v>
      </c>
      <c r="H42" s="20"/>
      <c r="I42" s="20">
        <v>1</v>
      </c>
      <c r="J42" s="20"/>
      <c r="K42" s="20"/>
      <c r="L42" s="9">
        <v>0</v>
      </c>
      <c r="M42" s="9" t="s">
        <v>21</v>
      </c>
      <c r="N42" s="9"/>
    </row>
    <row r="43" spans="2:14" ht="32" x14ac:dyDescent="0.2">
      <c r="B43" s="9">
        <v>329</v>
      </c>
      <c r="C43" s="10" t="s">
        <v>61</v>
      </c>
      <c r="D43" s="21"/>
      <c r="E43" s="9"/>
      <c r="F43" s="9"/>
      <c r="G43" s="9"/>
      <c r="H43" s="20"/>
      <c r="I43" s="20"/>
      <c r="J43" s="20"/>
      <c r="K43" s="20"/>
      <c r="L43" s="9"/>
      <c r="M43" s="9"/>
      <c r="N43" s="9"/>
    </row>
    <row r="44" spans="2:14" ht="32" x14ac:dyDescent="0.2">
      <c r="B44" s="9">
        <v>331</v>
      </c>
      <c r="C44" s="10" t="s">
        <v>62</v>
      </c>
      <c r="D44" s="21">
        <v>1750</v>
      </c>
      <c r="E44" s="9">
        <v>2</v>
      </c>
      <c r="F44" s="9" t="s">
        <v>24</v>
      </c>
      <c r="G44" s="9" t="s">
        <v>20</v>
      </c>
      <c r="H44" s="20">
        <v>0.5</v>
      </c>
      <c r="I44" s="20"/>
      <c r="J44" s="20">
        <v>0.5</v>
      </c>
      <c r="K44" s="20"/>
      <c r="L44" s="9">
        <v>0</v>
      </c>
      <c r="M44" s="9" t="s">
        <v>21</v>
      </c>
      <c r="N44" s="9"/>
    </row>
    <row r="45" spans="2:14" ht="64" x14ac:dyDescent="0.2">
      <c r="B45" s="9">
        <v>333</v>
      </c>
      <c r="C45" s="10" t="s">
        <v>63</v>
      </c>
      <c r="D45" s="21">
        <v>40000</v>
      </c>
      <c r="E45" s="9">
        <v>2</v>
      </c>
      <c r="F45" s="9" t="s">
        <v>24</v>
      </c>
      <c r="G45" s="9" t="s">
        <v>20</v>
      </c>
      <c r="H45" s="20"/>
      <c r="I45" s="20">
        <v>0.5</v>
      </c>
      <c r="J45" s="20">
        <v>0.5</v>
      </c>
      <c r="K45" s="20"/>
      <c r="L45" s="9">
        <v>0</v>
      </c>
      <c r="M45" s="9" t="s">
        <v>21</v>
      </c>
      <c r="N45" s="9"/>
    </row>
    <row r="46" spans="2:14" ht="32" x14ac:dyDescent="0.2">
      <c r="B46" s="9">
        <v>334</v>
      </c>
      <c r="C46" s="10" t="s">
        <v>64</v>
      </c>
      <c r="D46" s="11">
        <v>20000</v>
      </c>
      <c r="E46" s="9">
        <v>2</v>
      </c>
      <c r="F46" s="9" t="s">
        <v>24</v>
      </c>
      <c r="G46" s="9" t="s">
        <v>20</v>
      </c>
      <c r="H46" s="20"/>
      <c r="I46" s="20"/>
      <c r="J46" s="20">
        <v>1</v>
      </c>
      <c r="K46" s="20"/>
      <c r="L46" s="9">
        <v>0</v>
      </c>
      <c r="M46" s="9" t="s">
        <v>21</v>
      </c>
      <c r="N46" s="9"/>
    </row>
    <row r="47" spans="2:14" ht="32" x14ac:dyDescent="0.2">
      <c r="B47" s="9">
        <v>336</v>
      </c>
      <c r="C47" s="10" t="s">
        <v>65</v>
      </c>
      <c r="D47" s="11">
        <v>25000</v>
      </c>
      <c r="E47" s="9">
        <v>12</v>
      </c>
      <c r="F47" s="9" t="s">
        <v>24</v>
      </c>
      <c r="G47" s="9" t="s">
        <v>20</v>
      </c>
      <c r="H47" s="20">
        <v>0.25</v>
      </c>
      <c r="I47" s="20">
        <v>0.25</v>
      </c>
      <c r="J47" s="20">
        <v>0.25</v>
      </c>
      <c r="K47" s="20">
        <v>0.25</v>
      </c>
      <c r="L47" s="9">
        <v>0</v>
      </c>
      <c r="M47" s="9" t="s">
        <v>21</v>
      </c>
      <c r="N47" s="9"/>
    </row>
    <row r="48" spans="2:14" ht="32" x14ac:dyDescent="0.2">
      <c r="B48" s="9">
        <v>337</v>
      </c>
      <c r="C48" s="10" t="s">
        <v>66</v>
      </c>
      <c r="D48" s="11"/>
      <c r="E48" s="9"/>
      <c r="F48" s="9"/>
      <c r="G48" s="9"/>
      <c r="H48" s="20"/>
      <c r="I48" s="20"/>
      <c r="J48" s="20"/>
      <c r="K48" s="20"/>
      <c r="L48" s="9"/>
      <c r="M48" s="9"/>
      <c r="N48" s="9"/>
    </row>
    <row r="49" spans="2:14" ht="32" x14ac:dyDescent="0.2">
      <c r="B49" s="9">
        <v>338</v>
      </c>
      <c r="C49" s="10" t="s">
        <v>67</v>
      </c>
      <c r="D49" s="11">
        <v>30000</v>
      </c>
      <c r="E49" s="9">
        <v>1</v>
      </c>
      <c r="F49" s="9" t="s">
        <v>24</v>
      </c>
      <c r="G49" s="9" t="s">
        <v>20</v>
      </c>
      <c r="H49" s="20">
        <v>1</v>
      </c>
      <c r="I49" s="20"/>
      <c r="J49" s="20"/>
      <c r="K49" s="20"/>
      <c r="L49" s="9">
        <v>0</v>
      </c>
      <c r="M49" s="9" t="s">
        <v>68</v>
      </c>
      <c r="N49" s="9"/>
    </row>
    <row r="50" spans="2:14" ht="80" x14ac:dyDescent="0.2">
      <c r="B50" s="9">
        <v>339</v>
      </c>
      <c r="C50" s="10" t="s">
        <v>69</v>
      </c>
      <c r="D50" s="11">
        <v>16000</v>
      </c>
      <c r="E50" s="9">
        <v>4</v>
      </c>
      <c r="F50" s="9" t="s">
        <v>24</v>
      </c>
      <c r="G50" s="9" t="s">
        <v>20</v>
      </c>
      <c r="H50" s="20">
        <v>0.25</v>
      </c>
      <c r="I50" s="20">
        <v>0.25</v>
      </c>
      <c r="J50" s="20">
        <v>0.25</v>
      </c>
      <c r="K50" s="20">
        <v>0.25</v>
      </c>
      <c r="L50" s="9">
        <v>0</v>
      </c>
      <c r="M50" s="9" t="s">
        <v>21</v>
      </c>
      <c r="N50" s="9"/>
    </row>
    <row r="51" spans="2:14" ht="32" x14ac:dyDescent="0.2">
      <c r="B51" s="9">
        <v>341</v>
      </c>
      <c r="C51" s="10" t="s">
        <v>70</v>
      </c>
      <c r="D51" s="11">
        <v>3000</v>
      </c>
      <c r="E51" s="9">
        <v>12</v>
      </c>
      <c r="F51" s="9" t="s">
        <v>24</v>
      </c>
      <c r="G51" s="9" t="s">
        <v>20</v>
      </c>
      <c r="H51" s="20">
        <v>0.25</v>
      </c>
      <c r="I51" s="20">
        <v>0.25</v>
      </c>
      <c r="J51" s="20">
        <v>0.25</v>
      </c>
      <c r="K51" s="20">
        <v>0.25</v>
      </c>
      <c r="L51" s="9">
        <v>0</v>
      </c>
      <c r="M51" s="9" t="s">
        <v>21</v>
      </c>
      <c r="N51" s="9"/>
    </row>
    <row r="52" spans="2:14" ht="32" x14ac:dyDescent="0.2">
      <c r="B52" s="9">
        <v>345</v>
      </c>
      <c r="C52" s="10" t="s">
        <v>71</v>
      </c>
      <c r="D52" s="11">
        <v>22000</v>
      </c>
      <c r="E52" s="9"/>
      <c r="F52" s="9" t="s">
        <v>24</v>
      </c>
      <c r="G52" s="9" t="s">
        <v>20</v>
      </c>
      <c r="H52" s="20">
        <v>0.5</v>
      </c>
      <c r="I52" s="20"/>
      <c r="J52" s="20">
        <v>0.5</v>
      </c>
      <c r="K52" s="20"/>
      <c r="L52" s="9">
        <v>0</v>
      </c>
      <c r="M52" s="9" t="s">
        <v>21</v>
      </c>
      <c r="N52" s="9"/>
    </row>
    <row r="53" spans="2:14" ht="80" x14ac:dyDescent="0.2">
      <c r="B53" s="9">
        <v>351</v>
      </c>
      <c r="C53" s="10" t="s">
        <v>72</v>
      </c>
      <c r="D53" s="11"/>
      <c r="E53" s="9"/>
      <c r="F53" s="9"/>
      <c r="G53" s="9"/>
      <c r="H53" s="20"/>
      <c r="I53" s="20"/>
      <c r="J53" s="20"/>
      <c r="K53" s="20"/>
      <c r="L53" s="9"/>
      <c r="M53" s="9"/>
      <c r="N53" s="9"/>
    </row>
    <row r="54" spans="2:14" ht="112" x14ac:dyDescent="0.2">
      <c r="B54" s="9">
        <v>352</v>
      </c>
      <c r="C54" s="10" t="s">
        <v>73</v>
      </c>
      <c r="D54" s="11">
        <v>6000</v>
      </c>
      <c r="E54" s="9">
        <v>1</v>
      </c>
      <c r="F54" s="9" t="s">
        <v>24</v>
      </c>
      <c r="G54" s="9" t="s">
        <v>20</v>
      </c>
      <c r="H54" s="20"/>
      <c r="I54" s="20"/>
      <c r="J54" s="20">
        <v>1</v>
      </c>
      <c r="K54" s="20"/>
      <c r="L54" s="9">
        <v>0</v>
      </c>
      <c r="M54" s="9" t="s">
        <v>21</v>
      </c>
      <c r="N54" s="9"/>
    </row>
    <row r="55" spans="2:14" ht="48" x14ac:dyDescent="0.2">
      <c r="B55" s="9">
        <v>353</v>
      </c>
      <c r="C55" s="10" t="s">
        <v>74</v>
      </c>
      <c r="D55" s="11">
        <v>7000</v>
      </c>
      <c r="E55" s="9">
        <v>4</v>
      </c>
      <c r="F55" s="9" t="s">
        <v>24</v>
      </c>
      <c r="G55" s="9" t="s">
        <v>20</v>
      </c>
      <c r="H55" s="20">
        <v>0.25</v>
      </c>
      <c r="I55" s="20">
        <v>0.25</v>
      </c>
      <c r="J55" s="20">
        <v>0.25</v>
      </c>
      <c r="K55" s="20">
        <v>0.25</v>
      </c>
      <c r="L55" s="9">
        <v>0</v>
      </c>
      <c r="M55" s="9" t="s">
        <v>21</v>
      </c>
      <c r="N55" s="9"/>
    </row>
    <row r="56" spans="2:14" ht="64" x14ac:dyDescent="0.2">
      <c r="B56" s="9">
        <v>354</v>
      </c>
      <c r="C56" s="10" t="s">
        <v>75</v>
      </c>
      <c r="D56" s="11"/>
      <c r="E56" s="9"/>
      <c r="F56" s="9"/>
      <c r="G56" s="9"/>
      <c r="H56" s="20"/>
      <c r="I56" s="20"/>
      <c r="J56" s="20"/>
      <c r="K56" s="20"/>
      <c r="L56" s="9"/>
      <c r="M56" s="9"/>
      <c r="N56" s="9"/>
    </row>
    <row r="57" spans="2:14" ht="48" x14ac:dyDescent="0.2">
      <c r="B57" s="9">
        <v>355</v>
      </c>
      <c r="C57" s="10" t="s">
        <v>76</v>
      </c>
      <c r="D57" s="11">
        <v>600</v>
      </c>
      <c r="E57" s="9">
        <v>1</v>
      </c>
      <c r="F57" s="9" t="s">
        <v>24</v>
      </c>
      <c r="G57" s="9" t="s">
        <v>20</v>
      </c>
      <c r="H57" s="20">
        <v>1</v>
      </c>
      <c r="I57" s="20"/>
      <c r="J57" s="20"/>
      <c r="K57" s="20"/>
      <c r="L57" s="9">
        <v>0</v>
      </c>
      <c r="M57" s="9" t="s">
        <v>21</v>
      </c>
      <c r="N57" s="9"/>
    </row>
    <row r="58" spans="2:14" ht="64" x14ac:dyDescent="0.2">
      <c r="B58" s="9">
        <v>357</v>
      </c>
      <c r="C58" s="10" t="s">
        <v>77</v>
      </c>
      <c r="D58" s="11">
        <v>20000</v>
      </c>
      <c r="E58" s="9">
        <v>12</v>
      </c>
      <c r="F58" s="9" t="s">
        <v>24</v>
      </c>
      <c r="G58" s="9" t="s">
        <v>20</v>
      </c>
      <c r="H58" s="20">
        <v>0.25</v>
      </c>
      <c r="I58" s="20">
        <v>0.25</v>
      </c>
      <c r="J58" s="20">
        <v>0.25</v>
      </c>
      <c r="K58" s="20">
        <v>0.25</v>
      </c>
      <c r="L58" s="9">
        <v>0</v>
      </c>
      <c r="M58" s="9" t="s">
        <v>21</v>
      </c>
      <c r="N58" s="9"/>
    </row>
    <row r="59" spans="2:14" ht="32" x14ac:dyDescent="0.2">
      <c r="B59" s="9">
        <v>358</v>
      </c>
      <c r="C59" s="10" t="s">
        <v>78</v>
      </c>
      <c r="D59" s="11">
        <v>90000</v>
      </c>
      <c r="E59" s="9">
        <v>2</v>
      </c>
      <c r="F59" s="9" t="s">
        <v>24</v>
      </c>
      <c r="G59" s="9" t="s">
        <v>20</v>
      </c>
      <c r="H59" s="20">
        <v>0.5</v>
      </c>
      <c r="I59" s="20">
        <v>0.5</v>
      </c>
      <c r="J59" s="20"/>
      <c r="K59" s="20"/>
      <c r="L59" s="9">
        <v>0</v>
      </c>
      <c r="M59" s="9" t="s">
        <v>79</v>
      </c>
      <c r="N59" s="9"/>
    </row>
    <row r="60" spans="2:14" ht="48" x14ac:dyDescent="0.2">
      <c r="B60" s="9">
        <v>359</v>
      </c>
      <c r="C60" s="10" t="s">
        <v>80</v>
      </c>
      <c r="D60" s="11"/>
      <c r="E60" s="9"/>
      <c r="F60" s="9"/>
      <c r="G60" s="9"/>
      <c r="H60" s="20"/>
      <c r="I60" s="20"/>
      <c r="J60" s="20"/>
      <c r="K60" s="20"/>
      <c r="L60" s="9"/>
      <c r="M60" s="9"/>
      <c r="N60" s="9"/>
    </row>
    <row r="61" spans="2:14" ht="48" x14ac:dyDescent="0.2">
      <c r="B61" s="9">
        <v>362</v>
      </c>
      <c r="C61" s="10" t="s">
        <v>81</v>
      </c>
      <c r="D61" s="11">
        <v>25000</v>
      </c>
      <c r="E61" s="9">
        <v>2</v>
      </c>
      <c r="F61" s="9" t="s">
        <v>24</v>
      </c>
      <c r="G61" s="9" t="s">
        <v>20</v>
      </c>
      <c r="H61" s="20"/>
      <c r="I61" s="20">
        <v>0.5</v>
      </c>
      <c r="J61" s="20">
        <v>0.5</v>
      </c>
      <c r="K61" s="20"/>
      <c r="L61" s="9">
        <v>0</v>
      </c>
      <c r="M61" s="9" t="s">
        <v>21</v>
      </c>
      <c r="N61" s="9"/>
    </row>
    <row r="62" spans="2:14" ht="64" x14ac:dyDescent="0.2">
      <c r="B62" s="9">
        <v>365</v>
      </c>
      <c r="C62" s="10" t="s">
        <v>82</v>
      </c>
      <c r="D62" s="11"/>
      <c r="E62" s="9"/>
      <c r="F62" s="9"/>
      <c r="G62" s="9"/>
      <c r="H62" s="20"/>
      <c r="I62" s="20"/>
      <c r="J62" s="20"/>
      <c r="K62" s="20"/>
      <c r="L62" s="9"/>
      <c r="M62" s="9"/>
      <c r="N62" s="9"/>
    </row>
    <row r="63" spans="2:14" x14ac:dyDescent="0.2">
      <c r="B63" s="9">
        <v>371</v>
      </c>
      <c r="C63" s="10" t="s">
        <v>83</v>
      </c>
      <c r="D63" s="11"/>
      <c r="E63" s="9"/>
      <c r="F63" s="9"/>
      <c r="G63" s="9"/>
      <c r="H63" s="20"/>
      <c r="I63" s="20"/>
      <c r="J63" s="20"/>
      <c r="K63" s="20"/>
      <c r="L63" s="9"/>
      <c r="M63" s="9"/>
      <c r="N63" s="9"/>
    </row>
    <row r="64" spans="2:14" x14ac:dyDescent="0.2">
      <c r="B64" s="9">
        <v>372</v>
      </c>
      <c r="C64" s="10" t="s">
        <v>84</v>
      </c>
      <c r="D64" s="11">
        <v>5000</v>
      </c>
      <c r="E64" s="9">
        <v>1</v>
      </c>
      <c r="F64" s="9" t="s">
        <v>85</v>
      </c>
      <c r="G64" s="9" t="s">
        <v>20</v>
      </c>
      <c r="H64" s="20">
        <v>1</v>
      </c>
      <c r="I64" s="20"/>
      <c r="J64" s="20"/>
      <c r="K64" s="20"/>
      <c r="L64" s="9">
        <v>0</v>
      </c>
      <c r="M64" s="9" t="s">
        <v>21</v>
      </c>
      <c r="N64" s="9"/>
    </row>
    <row r="65" spans="2:14" x14ac:dyDescent="0.2">
      <c r="B65" s="9">
        <v>375</v>
      </c>
      <c r="C65" s="10" t="s">
        <v>86</v>
      </c>
      <c r="D65" s="11">
        <v>24150</v>
      </c>
      <c r="E65" s="9">
        <v>12</v>
      </c>
      <c r="F65" s="9" t="s">
        <v>24</v>
      </c>
      <c r="G65" s="9" t="s">
        <v>20</v>
      </c>
      <c r="H65" s="20">
        <v>0.25</v>
      </c>
      <c r="I65" s="20">
        <v>0.25</v>
      </c>
      <c r="J65" s="20">
        <v>0.25</v>
      </c>
      <c r="K65" s="20">
        <v>0.25</v>
      </c>
      <c r="L65" s="9">
        <v>0</v>
      </c>
      <c r="M65" s="9" t="s">
        <v>21</v>
      </c>
      <c r="N65" s="9"/>
    </row>
    <row r="66" spans="2:14" ht="208" x14ac:dyDescent="0.2">
      <c r="B66" s="9">
        <v>382</v>
      </c>
      <c r="C66" s="10" t="s">
        <v>87</v>
      </c>
      <c r="D66" s="11">
        <v>31700</v>
      </c>
      <c r="E66" s="9">
        <v>4</v>
      </c>
      <c r="F66" s="9" t="s">
        <v>24</v>
      </c>
      <c r="G66" s="9" t="s">
        <v>20</v>
      </c>
      <c r="H66" s="20">
        <v>0.25</v>
      </c>
      <c r="I66" s="20">
        <v>0.25</v>
      </c>
      <c r="J66" s="20">
        <v>0.25</v>
      </c>
      <c r="K66" s="20">
        <v>0.25</v>
      </c>
      <c r="L66" s="9">
        <v>0</v>
      </c>
      <c r="M66" s="9" t="s">
        <v>21</v>
      </c>
      <c r="N66" s="9"/>
    </row>
    <row r="67" spans="2:14" ht="64" x14ac:dyDescent="0.2">
      <c r="B67" s="9">
        <v>383</v>
      </c>
      <c r="C67" s="10" t="s">
        <v>88</v>
      </c>
      <c r="D67" s="11">
        <v>15000</v>
      </c>
      <c r="E67" s="9">
        <v>1</v>
      </c>
      <c r="F67" s="9" t="s">
        <v>24</v>
      </c>
      <c r="G67" s="9" t="s">
        <v>20</v>
      </c>
      <c r="H67" s="20"/>
      <c r="I67" s="20"/>
      <c r="J67" s="20">
        <v>1</v>
      </c>
      <c r="K67" s="20"/>
      <c r="L67" s="9">
        <v>0</v>
      </c>
      <c r="M67" s="9" t="s">
        <v>21</v>
      </c>
      <c r="N67" s="9"/>
    </row>
    <row r="68" spans="2:14" ht="48" x14ac:dyDescent="0.2">
      <c r="B68" s="9">
        <v>392</v>
      </c>
      <c r="C68" s="10" t="s">
        <v>89</v>
      </c>
      <c r="D68" s="11">
        <v>8000</v>
      </c>
      <c r="E68" s="9">
        <v>1</v>
      </c>
      <c r="F68" s="9" t="s">
        <v>24</v>
      </c>
      <c r="G68" s="9" t="s">
        <v>20</v>
      </c>
      <c r="H68" s="20">
        <v>1</v>
      </c>
      <c r="I68" s="20"/>
      <c r="J68" s="20"/>
      <c r="K68" s="20"/>
      <c r="L68" s="9">
        <v>0</v>
      </c>
      <c r="M68" s="9" t="s">
        <v>21</v>
      </c>
      <c r="N68" s="9"/>
    </row>
    <row r="69" spans="2:14" ht="48" x14ac:dyDescent="0.2">
      <c r="B69" s="9">
        <v>395</v>
      </c>
      <c r="C69" s="10" t="s">
        <v>90</v>
      </c>
      <c r="D69" s="11"/>
      <c r="E69" s="9"/>
      <c r="F69" s="9"/>
      <c r="G69" s="9"/>
      <c r="H69" s="20"/>
      <c r="I69" s="20"/>
      <c r="J69" s="20"/>
      <c r="K69" s="20"/>
      <c r="L69" s="9"/>
      <c r="M69" s="9"/>
      <c r="N69" s="9"/>
    </row>
    <row r="70" spans="2:14" ht="80" x14ac:dyDescent="0.2">
      <c r="B70" s="9">
        <v>399</v>
      </c>
      <c r="C70" s="10" t="s">
        <v>91</v>
      </c>
      <c r="D70" s="11"/>
      <c r="E70" s="9"/>
      <c r="F70" s="9"/>
      <c r="G70" s="9"/>
      <c r="H70" s="20"/>
      <c r="I70" s="20"/>
      <c r="J70" s="20"/>
      <c r="K70" s="20"/>
      <c r="L70" s="9"/>
      <c r="M70" s="9"/>
      <c r="N70" s="9"/>
    </row>
    <row r="71" spans="2:14" ht="32" x14ac:dyDescent="0.2">
      <c r="B71" s="16"/>
      <c r="C71" s="17" t="s">
        <v>92</v>
      </c>
      <c r="D71" s="18">
        <f>SUM(D33:D70)</f>
        <v>487200</v>
      </c>
      <c r="E71" s="16"/>
      <c r="F71" s="19"/>
      <c r="G71" s="16"/>
      <c r="H71" s="16"/>
      <c r="I71" s="16"/>
      <c r="J71" s="16"/>
      <c r="K71" s="16"/>
      <c r="L71" s="16"/>
      <c r="M71" s="16"/>
      <c r="N71" s="16"/>
    </row>
    <row r="72" spans="2:14" ht="64" x14ac:dyDescent="0.2">
      <c r="B72" s="9">
        <v>515</v>
      </c>
      <c r="C72" s="10" t="s">
        <v>93</v>
      </c>
      <c r="D72" s="11">
        <v>20000</v>
      </c>
      <c r="E72" s="9">
        <v>1</v>
      </c>
      <c r="F72" s="9" t="s">
        <v>94</v>
      </c>
      <c r="G72" s="9" t="s">
        <v>20</v>
      </c>
      <c r="H72" s="20"/>
      <c r="I72" s="20">
        <v>1</v>
      </c>
      <c r="J72" s="20"/>
      <c r="K72" s="20"/>
      <c r="L72" s="9">
        <v>0</v>
      </c>
      <c r="M72" s="9" t="s">
        <v>21</v>
      </c>
      <c r="N72" s="9"/>
    </row>
    <row r="73" spans="2:14" ht="48" x14ac:dyDescent="0.2">
      <c r="B73" s="9">
        <v>567</v>
      </c>
      <c r="C73" s="10" t="s">
        <v>95</v>
      </c>
      <c r="D73" s="11">
        <v>13600</v>
      </c>
      <c r="E73" s="9">
        <v>1</v>
      </c>
      <c r="F73" s="9" t="s">
        <v>94</v>
      </c>
      <c r="G73" s="9" t="s">
        <v>20</v>
      </c>
      <c r="H73" s="20"/>
      <c r="I73" s="20">
        <v>0.5</v>
      </c>
      <c r="J73" s="20">
        <v>0.5</v>
      </c>
      <c r="K73" s="20"/>
      <c r="L73" s="9">
        <v>0</v>
      </c>
      <c r="M73" s="9" t="s">
        <v>21</v>
      </c>
      <c r="N73" s="9"/>
    </row>
    <row r="74" spans="2:14" ht="32" x14ac:dyDescent="0.2">
      <c r="B74" s="16"/>
      <c r="C74" s="17" t="s">
        <v>96</v>
      </c>
      <c r="D74" s="22">
        <f>D72+D73</f>
        <v>33600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2:14" x14ac:dyDescent="0.2"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2:14" x14ac:dyDescent="0.2">
      <c r="E76" s="23"/>
    </row>
    <row r="77" spans="2:14" ht="45" customHeight="1" x14ac:dyDescent="0.2">
      <c r="B77" s="24" t="s">
        <v>97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</row>
    <row r="78" spans="2:14" x14ac:dyDescent="0.2">
      <c r="C78" s="25" t="s">
        <v>21</v>
      </c>
      <c r="D78" s="4" t="s">
        <v>98</v>
      </c>
    </row>
    <row r="79" spans="2:14" x14ac:dyDescent="0.2">
      <c r="C79" s="25" t="s">
        <v>99</v>
      </c>
      <c r="D79" s="4" t="s">
        <v>100</v>
      </c>
    </row>
    <row r="80" spans="2:14" x14ac:dyDescent="0.2">
      <c r="C80" s="25" t="s">
        <v>68</v>
      </c>
      <c r="D80" s="4" t="s">
        <v>101</v>
      </c>
    </row>
  </sheetData>
  <mergeCells count="2">
    <mergeCell ref="H6:K6"/>
    <mergeCell ref="B77:N77"/>
  </mergeCells>
  <printOptions horizontalCentered="1"/>
  <pageMargins left="0.05" right="0.05" top="0.75000000000000011" bottom="0.75000000000000011" header="0.30000000000000004" footer="0.30000000000000004"/>
  <pageSetup scale="80" pageOrder="overThenDown" orientation="landscape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PAAAS 2020 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2020-01-28T19:56:09Z</dcterms:created>
  <dcterms:modified xsi:type="dcterms:W3CDTF">2020-01-28T19:56:26Z</dcterms:modified>
</cp:coreProperties>
</file>