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211"/>
  <workbookPr/>
  <mc:AlternateContent xmlns:mc="http://schemas.openxmlformats.org/markup-compatibility/2006">
    <mc:Choice Requires="x15">
      <x15ac:absPath xmlns:x15ac="http://schemas.microsoft.com/office/spreadsheetml/2010/11/ac" url="/Users/Nancy/Documents/COMITE DE ADQUISICIONES UTP/CAAAS 2026 UTPOANAS/"/>
    </mc:Choice>
  </mc:AlternateContent>
  <bookViews>
    <workbookView xWindow="20440" yWindow="1460" windowWidth="35560" windowHeight="24040"/>
  </bookViews>
  <sheets>
    <sheet name="PAAS 2026 GLOBAL"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Anexo_10">#REF!</definedName>
    <definedName name="Anexo_100">#REF!</definedName>
    <definedName name="Anexo_6">[1]ANEXOS!#REF!</definedName>
    <definedName name="Anexo_7">[1]ANEXOS!#REF!</definedName>
    <definedName name="Anexo_8">[1]ANEXOS!#REF!</definedName>
    <definedName name="Balance">[2]Cédula!#REF!</definedName>
    <definedName name="buena">[3]X!#REF!</definedName>
    <definedName name="_xlnm.Criteria">'[4]Nomina 1'!#REF!</definedName>
    <definedName name="Criterios_IM">'[4]Nomina 1'!#REF!</definedName>
    <definedName name="DES">[3]X!#REF!</definedName>
    <definedName name="Edificio">#REF!</definedName>
    <definedName name="Eq.Cómputo">[3]X!#REF!</definedName>
    <definedName name="Eq.Transporte">#REF!</definedName>
    <definedName name="Extracción_IM">'[4]Nomina 1'!#REF!</definedName>
    <definedName name="_xlnm.Extract">'[4]Nomina 1'!#REF!</definedName>
    <definedName name="IAnexo_10">#REF!</definedName>
    <definedName name="IAnexo_11">#REF!</definedName>
    <definedName name="IAnexo_11A">#REF!</definedName>
    <definedName name="IAnexo_12">#REF!</definedName>
    <definedName name="IAnexo_13">#REF!</definedName>
    <definedName name="IAnexo_15">#REF!</definedName>
    <definedName name="IAnexo_15.1">#REF!</definedName>
    <definedName name="IAnexo_15.2">#REF!</definedName>
    <definedName name="IAnexo_16">#REF!</definedName>
    <definedName name="IAnexo_17">#REF!</definedName>
    <definedName name="IAnexo_18">#REF!</definedName>
    <definedName name="IAnexo_19">#REF!</definedName>
    <definedName name="IIAnexo_20">#REF!</definedName>
    <definedName name="IIAnexo_21">#REF!</definedName>
    <definedName name="IIAnexo_22">#REF!</definedName>
    <definedName name="IIAnexo_23">#REF!</definedName>
    <definedName name="IIAnexo_24">#REF!</definedName>
    <definedName name="IIAnexo_25">#REF!</definedName>
    <definedName name="IIAnexo_26">#REF!</definedName>
    <definedName name="IIAnexo_27">#REF!</definedName>
    <definedName name="IIAnexo_28">#REF!</definedName>
    <definedName name="IIAnexo_29">#REF!</definedName>
    <definedName name="IIAnexo_29.1">#REF!</definedName>
    <definedName name="IIIAnexo_30">#REF!</definedName>
    <definedName name="IIIAnexo_31">#REF!</definedName>
    <definedName name="Imprimir_área_IM">#REF!</definedName>
    <definedName name="INPC">'[5]1999'!$IH$35103:$IT$35130</definedName>
    <definedName name="INPC2">'[6]1999'!$IH$35103:$IT$35130</definedName>
    <definedName name="ivanet">[7]ANEXOS!#REF!</definedName>
    <definedName name="Maq.yEq.">[3]X!#REF!</definedName>
    <definedName name="Mob.yEq.Ofna.">#REF!</definedName>
    <definedName name="Muebles">[8]Dep2003!#REF!</definedName>
    <definedName name="MueblesyEnseres">[3]X!#REF!</definedName>
    <definedName name="prueba">[8]Dep2003!#REF!</definedName>
    <definedName name="PRUEBA2">[3]X!#REF!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4" i="1" l="1"/>
  <c r="D84" i="1"/>
  <c r="D40" i="1"/>
  <c r="D97" i="1"/>
  <c r="D57" i="1"/>
  <c r="C84" i="1"/>
  <c r="C40" i="1"/>
  <c r="C97" i="1"/>
  <c r="C57" i="1"/>
  <c r="C94" i="1"/>
  <c r="C98" i="1"/>
  <c r="F27" i="1"/>
  <c r="E40" i="1"/>
  <c r="E84" i="1"/>
  <c r="E94" i="1"/>
  <c r="E97" i="1"/>
  <c r="E96" i="1"/>
</calcChain>
</file>

<file path=xl/sharedStrings.xml><?xml version="1.0" encoding="utf-8"?>
<sst xmlns="http://schemas.openxmlformats.org/spreadsheetml/2006/main" count="199" uniqueCount="137">
  <si>
    <t>Clave presupuestal</t>
  </si>
  <si>
    <t>Concepto</t>
  </si>
  <si>
    <t>Valor total estimado (pesos)</t>
  </si>
  <si>
    <t>Valor estimado de compras MIpyMes (pesos)</t>
  </si>
  <si>
    <t>Cantidad</t>
  </si>
  <si>
    <t>Unidad de medida</t>
  </si>
  <si>
    <t>Carácter del procedimiento de contratacion (Nacional, Internacional)</t>
  </si>
  <si>
    <t>Porcentaje de presupuesto (a ejercer por trimestre)</t>
  </si>
  <si>
    <t>Fecha</t>
  </si>
  <si>
    <t>Plurianualidad</t>
  </si>
  <si>
    <t>Ejercicios fiscales que abarca la plurianualidad</t>
  </si>
  <si>
    <t>Valor total plurianualidad (pesos)</t>
  </si>
  <si>
    <t>Tipo de procedimiento (Licitación Pública Nacional, Invitación a Cuando Menos Tres o Adjudicación Directa)</t>
  </si>
  <si>
    <t>I</t>
  </si>
  <si>
    <t>II</t>
  </si>
  <si>
    <t>III</t>
  </si>
  <si>
    <t>IV</t>
  </si>
  <si>
    <t>NOMENCLATURA</t>
  </si>
  <si>
    <t>Carácter del procedimiento de contratacion</t>
  </si>
  <si>
    <t>N</t>
  </si>
  <si>
    <t>Nacional</t>
  </si>
  <si>
    <t>Internacional bajo TLC</t>
  </si>
  <si>
    <t>AD</t>
  </si>
  <si>
    <t>Adjudicación Directa</t>
  </si>
  <si>
    <t>I3P</t>
  </si>
  <si>
    <t>Invitacion a Cuando Menos Tres Personas</t>
  </si>
  <si>
    <t>LP</t>
  </si>
  <si>
    <t>Licitacion Publica</t>
  </si>
  <si>
    <t>*Nota: El presente Programa Anual esta sujeto a disponibilidad presupuestal por lo que el mismo podra ser modificado o cancelado sin responsabilidad para los Servidores Públicos de la (nombre de la dependencia).</t>
  </si>
  <si>
    <t>FUNDAMENTO JURÍDICO</t>
  </si>
  <si>
    <t>Ley de Adquisiciones, Arrendamientos y Servicios del Estado de Durango</t>
  </si>
  <si>
    <t>PROGRAMA ANUAL DE ADQUISICIONES, ARRENDAMIENTOS Y SERVICIOS (PAAAS)</t>
  </si>
  <si>
    <r>
      <rPr>
        <b/>
        <sz val="12"/>
        <color theme="1"/>
        <rFont val="Calibri"/>
        <family val="2"/>
        <scheme val="minor"/>
      </rPr>
      <t xml:space="preserve">ARTÍCULO 13.- </t>
    </r>
    <r>
      <rPr>
        <sz val="12"/>
        <color theme="1"/>
        <rFont val="Calibri"/>
        <family val="2"/>
        <scheme val="minor"/>
      </rPr>
      <t xml:space="preserve">Las Dependencias, Entidades y Ayuntamientos formularán su programa anual de adquisiciones, arrendamientos y servicios con sus respectivos presupuestos, los cuales deberán presentar a la Secretaría y a la Contraloría. Los organismos anteriormente señalados se abstendrán de realizar y modificar contratos al respecto, cuando no hubiese saldo disponible en la correspondiente partida presupuestal.
</t>
    </r>
    <r>
      <rPr>
        <b/>
        <sz val="12"/>
        <color theme="1"/>
        <rFont val="Calibri"/>
        <family val="2"/>
        <scheme val="minor"/>
      </rPr>
      <t xml:space="preserve">ARTÍCULO 14.- </t>
    </r>
    <r>
      <rPr>
        <sz val="12"/>
        <color theme="1"/>
        <rFont val="Calibri"/>
        <family val="2"/>
        <scheme val="minor"/>
      </rPr>
      <t xml:space="preserve">Las unidades compradoras de las dependencias y entidades de la Administración Pública Estatal y Municipal deberán estar integradas al </t>
    </r>
    <r>
      <rPr>
        <b/>
        <sz val="12"/>
        <color theme="1"/>
        <rFont val="Calibri"/>
        <family val="2"/>
        <scheme val="minor"/>
      </rPr>
      <t>sistema electrónico de compras gubernamentales</t>
    </r>
    <r>
      <rPr>
        <sz val="12"/>
        <color theme="1"/>
        <rFont val="Calibri"/>
        <family val="2"/>
        <scheme val="minor"/>
      </rPr>
      <t xml:space="preserve"> COMPRANET, y </t>
    </r>
    <r>
      <rPr>
        <b/>
        <sz val="12"/>
        <color theme="1"/>
        <rFont val="Calibri"/>
        <family val="2"/>
        <scheme val="minor"/>
      </rPr>
      <t>a más tardar el 31 de Enero</t>
    </r>
    <r>
      <rPr>
        <sz val="12"/>
        <color theme="1"/>
        <rFont val="Calibri"/>
        <family val="2"/>
        <scheme val="minor"/>
      </rPr>
      <t xml:space="preserve"> de cada año darán a conocer a los interesados sus programas anuales a que se refiere el artículo anterior, para que los proveedores puedan conocer esa información, salvo que exista causa justificada para no hacerlo en el término establecido. Dichos datos serán de carácter informativo sin compromiso de contratación y podrán ser modificados, suspendidos o cancelados, sin responsabilidad alguna para la dependencia o entidad de que se trate con excepción de aquella información que, de conformidad con las 9 disposiciones aplicables, sea de naturaleza reservada, en los términos establecidos en la Ley de Transparencia y Acceso a la Información Pública del Estado de Durango. En aquellos casos en que por razones técnicas no se pudiera establecer o instalar el </t>
    </r>
    <r>
      <rPr>
        <b/>
        <sz val="12"/>
        <color theme="1"/>
        <rFont val="Calibri"/>
        <family val="2"/>
        <scheme val="minor"/>
      </rPr>
      <t>sistema electrónico de compras gubernamentales</t>
    </r>
    <r>
      <rPr>
        <sz val="12"/>
        <color theme="1"/>
        <rFont val="Calibri"/>
        <family val="2"/>
        <scheme val="minor"/>
      </rPr>
      <t xml:space="preserve"> COMPRANET, deberán realizar una publicación de sus programas anuales, en alguno de los periódicos de mayor circulación, en la zona de que se trate y en la Capital del Estado.</t>
    </r>
  </si>
  <si>
    <t>TIPO DE PROCEDIMIENTOS</t>
  </si>
  <si>
    <t>Agregar firmas de los Servidores Publicos que elabora y aprueba (Titular y Area Administrativa)</t>
  </si>
  <si>
    <t>UNIVERSIDAD TECNOLÓGICA DE POANAS</t>
  </si>
  <si>
    <t>Papeleria y Articulos de Oficina</t>
  </si>
  <si>
    <t>Materiales, útiles y equipos menores de tecnologías de la información y comunicaciones</t>
  </si>
  <si>
    <t>Recibos de Ingresos Impresos, Tripticos, Publicidad Impresa.</t>
  </si>
  <si>
    <t>Material de limpieza</t>
  </si>
  <si>
    <t>Materiales y útiles de enseñanza</t>
  </si>
  <si>
    <t>Productos Alimenticios para eventos, reuniones sociales y academicas.</t>
  </si>
  <si>
    <t>Cemento y productos de concreto</t>
  </si>
  <si>
    <t>Vidrio y productos de vidrio</t>
  </si>
  <si>
    <t>Material eléctrico y electrónico</t>
  </si>
  <si>
    <t>Artículos metálicos para la construcción</t>
  </si>
  <si>
    <t>Otros materiales y artículos de construcción y reparación</t>
  </si>
  <si>
    <t>Fertilizantes, pesticidas y otros agroquímicos</t>
  </si>
  <si>
    <t>Medicamentos, materiales y accesorios y suministros de laboratorio</t>
  </si>
  <si>
    <t>Materiales, accesorios y suministros de laboratorio</t>
  </si>
  <si>
    <t>Fibras sintéticas, hules, plásticos y derivados</t>
  </si>
  <si>
    <t>Otros productos químicos</t>
  </si>
  <si>
    <t>Combustibles (gasolina, aceites y disel).</t>
  </si>
  <si>
    <t>Vestuarios y Uniformes</t>
  </si>
  <si>
    <t>Prendas de Seguridad y Protección Personal</t>
  </si>
  <si>
    <t>Articulos deportivos</t>
  </si>
  <si>
    <t>Productos Textiles</t>
  </si>
  <si>
    <t>Herramientas Menores</t>
  </si>
  <si>
    <t>Refacciones y Accesorios menores para el Edificio</t>
  </si>
  <si>
    <t>Refacciones y Accesorios menores para el Equipo de Cómputo</t>
  </si>
  <si>
    <t>Refacciones y Accesorios menores de Equipo Instrumental de Laboratorio</t>
  </si>
  <si>
    <t>Refacciones y Accesorios menores de Equipo de Transporte</t>
  </si>
  <si>
    <t>Refacciones y Accesorios menores de Maquinaria y Otros Equipos</t>
  </si>
  <si>
    <t>TOTAL CAPITULO 2000</t>
  </si>
  <si>
    <t>Energía Electrica</t>
  </si>
  <si>
    <t>Telefonia Fija</t>
  </si>
  <si>
    <t>Servicio de Internet</t>
  </si>
  <si>
    <t>Servicio de Mensajeria y Paquetería</t>
  </si>
  <si>
    <t>Telefonia Celular</t>
  </si>
  <si>
    <t>Servicio Postal</t>
  </si>
  <si>
    <t>Arrendamiento de Edificios</t>
  </si>
  <si>
    <t>Renta de Mobiliario</t>
  </si>
  <si>
    <t>Renta de Equipo de Transporte</t>
  </si>
  <si>
    <t>Otros Arrendamientos</t>
  </si>
  <si>
    <t>Servicios de Auditoría Externa</t>
  </si>
  <si>
    <t>Servicio de Aplicación de Examen de Admisión Ceneval</t>
  </si>
  <si>
    <t>Servicio de Capacitación</t>
  </si>
  <si>
    <t>Renta de Copiadora</t>
  </si>
  <si>
    <t>Otros Servicios Profesionales</t>
  </si>
  <si>
    <t>Servicio de Vigilancia</t>
  </si>
  <si>
    <t>Servicios Profesionales</t>
  </si>
  <si>
    <t>Servicio de Expedición de Títulos</t>
  </si>
  <si>
    <t>Comisiones Bancarias</t>
  </si>
  <si>
    <t>Seguro de Bienes Patrimoniales</t>
  </si>
  <si>
    <t>Servicios de Instalación, Reparación y Mantenimiento y Conservación</t>
  </si>
  <si>
    <t>Mantenimiento del Equipo de Computo</t>
  </si>
  <si>
    <t>Instalación, reparación y mantenimiento de equipo e instrumental médico y de laboratorio</t>
  </si>
  <si>
    <t>Mantenimiento del Equipo de Transporte</t>
  </si>
  <si>
    <t>Instalación, reparación y mantenimiento de Maquinaría</t>
  </si>
  <si>
    <t>Servicio Integral de Limpieza</t>
  </si>
  <si>
    <t>Servicios de Jardinería y Fumigación</t>
  </si>
  <si>
    <t>Campaña de Difusión por radio y televisión</t>
  </si>
  <si>
    <t>Servicios de la industria fílmica, del sonido y del video</t>
  </si>
  <si>
    <t>Pasajes Aereos</t>
  </si>
  <si>
    <t>Pasajes Terrestres</t>
  </si>
  <si>
    <t>Viaticos en el país</t>
  </si>
  <si>
    <t>Servicios integrales de traslado y viáticos</t>
  </si>
  <si>
    <t>Gastos de ceremonial</t>
  </si>
  <si>
    <t>Organización de Eventos Academicos, Culturales y Deportivos, en marco de los festejos de aniversario, así como llevar a cabo la semana academica UNICAD, entre otros.</t>
  </si>
  <si>
    <t>Asistencia y Participación en Congresos y Convenciones</t>
  </si>
  <si>
    <t>Pago de Impuestos y Derechos Vehiculares</t>
  </si>
  <si>
    <t>Penas, Multas, Accesorios y Actualizaciones</t>
  </si>
  <si>
    <t>Otros Servicios generales diferentes a los arriba mencionados</t>
  </si>
  <si>
    <t>Total Capitulo 3000</t>
  </si>
  <si>
    <t>Equipo Médico y de laboratorio</t>
  </si>
  <si>
    <t>Equipo Instrumental, medico y de laboratorio</t>
  </si>
  <si>
    <t>Muebles, excepto de oficina y estantería</t>
  </si>
  <si>
    <t>Equipo de cómputo y de tecnologías de la información</t>
  </si>
  <si>
    <t>Equipo de comunicación y telecomunicación</t>
  </si>
  <si>
    <t>Software</t>
  </si>
  <si>
    <t>Total Capitulo 5000</t>
  </si>
  <si>
    <t>Cal, Yeso y Productos</t>
  </si>
  <si>
    <t xml:space="preserve">Madera y Productos </t>
  </si>
  <si>
    <t>Refacciones y accesorios menores</t>
  </si>
  <si>
    <t>Servicios Comisiones bancarias</t>
  </si>
  <si>
    <t>Gastos de Representación</t>
  </si>
  <si>
    <t>Camaras Fotograficas</t>
  </si>
  <si>
    <t>No</t>
  </si>
  <si>
    <t>No Aplica</t>
  </si>
  <si>
    <t>Utencilios para el servicio</t>
  </si>
  <si>
    <t>litros</t>
  </si>
  <si>
    <t>pieza</t>
  </si>
  <si>
    <t>servicio</t>
  </si>
  <si>
    <t>GRAN TOTAL</t>
  </si>
  <si>
    <t>Maquinaria, Otros Equipos y Herramientas</t>
  </si>
  <si>
    <t>Vehículos y Equipo de Transporte</t>
  </si>
  <si>
    <t>Refacciones y accesorios</t>
  </si>
  <si>
    <t>lote</t>
  </si>
  <si>
    <t>Arrendamiento de Activos Intangibles</t>
  </si>
  <si>
    <t>Materiales Complementarios</t>
  </si>
  <si>
    <t>equipo</t>
  </si>
  <si>
    <t>Valor total 2023 (pesos)</t>
  </si>
  <si>
    <t>lote / pieza</t>
  </si>
  <si>
    <t>Impuesto sobre Nóminas y otros que se deriven de una relación laboral</t>
  </si>
  <si>
    <t>IR</t>
  </si>
  <si>
    <t>PARA EL EJERCICIO FISCAL 2026</t>
  </si>
  <si>
    <t>Materiales y Útiles de Impresión y Reproducción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</si>
</sst>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 #,##0.00\ _€_-;\-* #,##0.00\ _€_-;_-* &quot;-&quot;??\ _€_-;_-@_-"/>
  </numFmts>
  <fonts count="21"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6"/>
      <color theme="1"/>
      <name val="Calibri"/>
      <family val="2"/>
      <scheme val="minor"/>
    </font>
    <font>
      <b/>
      <sz val="16"/>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sz val="10"/>
      <color theme="1"/>
      <name val="Calibri"/>
      <family val="2"/>
      <scheme val="minor"/>
    </font>
    <font>
      <b/>
      <sz val="9"/>
      <color theme="1"/>
      <name val="Calibri"/>
      <family val="2"/>
      <scheme val="minor"/>
    </font>
    <font>
      <sz val="11"/>
      <color theme="0"/>
      <name val="Calibri"/>
      <family val="2"/>
      <scheme val="minor"/>
    </font>
    <font>
      <sz val="11"/>
      <color indexed="8"/>
      <name val="Calibri"/>
    </font>
    <font>
      <u/>
      <sz val="11"/>
      <color theme="10"/>
      <name val="Calibri"/>
      <family val="2"/>
    </font>
    <font>
      <sz val="10"/>
      <name val="Arial"/>
      <family val="2"/>
    </font>
    <font>
      <b/>
      <sz val="18"/>
      <color rgb="FFFF0000"/>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1"/>
      <color rgb="FFFF0000"/>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bgColor indexed="64"/>
      </patternFill>
    </fill>
  </fills>
  <borders count="3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double">
        <color auto="1"/>
      </bottom>
      <diagonal/>
    </border>
  </borders>
  <cellStyleXfs count="22">
    <xf numFmtId="0" fontId="0"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13" fillId="0" borderId="0" applyNumberFormat="0" applyFill="0" applyBorder="0" applyProtection="0"/>
    <xf numFmtId="44" fontId="13" fillId="0" borderId="0" applyFont="0" applyFill="0" applyBorder="0" applyAlignment="0" applyProtection="0"/>
    <xf numFmtId="0" fontId="14" fillId="0" borderId="0" applyNumberFormat="0" applyFill="0" applyBorder="0" applyAlignment="0" applyProtection="0">
      <alignment vertical="top"/>
      <protection locked="0"/>
    </xf>
    <xf numFmtId="43" fontId="15"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2" fillId="0" borderId="0"/>
    <xf numFmtId="0" fontId="15"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15"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91">
    <xf numFmtId="0" fontId="0" fillId="0" borderId="0" xfId="0"/>
    <xf numFmtId="0" fontId="3" fillId="2" borderId="15" xfId="0" applyFont="1" applyFill="1" applyBorder="1" applyAlignment="1">
      <alignment horizontal="center" vertical="center" wrapText="1"/>
    </xf>
    <xf numFmtId="0" fontId="0" fillId="3" borderId="17" xfId="0" applyFill="1" applyBorder="1" applyAlignment="1">
      <alignment horizontal="center" vertical="center"/>
    </xf>
    <xf numFmtId="9" fontId="0" fillId="3" borderId="18" xfId="1" applyFont="1"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23" xfId="0" applyFill="1" applyBorder="1" applyAlignment="1">
      <alignment horizontal="center" vertical="center"/>
    </xf>
    <xf numFmtId="9" fontId="0" fillId="3" borderId="24" xfId="1" applyFont="1"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43" fontId="0" fillId="3" borderId="17" xfId="0" applyNumberFormat="1" applyFill="1" applyBorder="1" applyAlignment="1">
      <alignment horizontal="center" vertical="center"/>
    </xf>
    <xf numFmtId="4" fontId="0" fillId="3" borderId="17" xfId="0" applyNumberFormat="1" applyFill="1" applyBorder="1" applyAlignment="1">
      <alignment horizontal="center" vertical="center"/>
    </xf>
    <xf numFmtId="0" fontId="3" fillId="0" borderId="0" xfId="0" applyFont="1" applyAlignment="1">
      <alignment horizontal="center"/>
    </xf>
    <xf numFmtId="43" fontId="0" fillId="3" borderId="17" xfId="2" applyFont="1" applyFill="1" applyBorder="1" applyAlignment="1">
      <alignment horizontal="left" vertical="center" wrapText="1"/>
    </xf>
    <xf numFmtId="43" fontId="7" fillId="0" borderId="32" xfId="0" applyNumberFormat="1" applyFont="1" applyBorder="1"/>
    <xf numFmtId="43" fontId="0" fillId="0" borderId="0" xfId="0" applyNumberFormat="1"/>
    <xf numFmtId="0" fontId="12" fillId="0" borderId="0" xfId="0" applyFont="1"/>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wrapText="1"/>
    </xf>
    <xf numFmtId="4" fontId="3" fillId="0" borderId="17" xfId="0" applyNumberFormat="1" applyFont="1" applyFill="1" applyBorder="1" applyAlignment="1">
      <alignment horizontal="center" vertical="center"/>
    </xf>
    <xf numFmtId="4" fontId="11" fillId="0" borderId="17" xfId="0" applyNumberFormat="1" applyFont="1" applyFill="1" applyBorder="1" applyAlignment="1">
      <alignment horizontal="center" vertical="center"/>
    </xf>
    <xf numFmtId="9" fontId="3" fillId="0" borderId="18" xfId="1" applyFont="1" applyFill="1" applyBorder="1" applyAlignment="1">
      <alignment horizontal="center" vertical="center"/>
    </xf>
    <xf numFmtId="0" fontId="0" fillId="0" borderId="18" xfId="0"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0" xfId="0" applyFont="1" applyFill="1"/>
    <xf numFmtId="4" fontId="10" fillId="0" borderId="17" xfId="0" applyNumberFormat="1" applyFont="1" applyFill="1" applyBorder="1" applyAlignment="1">
      <alignment horizontal="center" vertical="center"/>
    </xf>
    <xf numFmtId="43" fontId="3" fillId="0" borderId="17" xfId="0" applyNumberFormat="1" applyFont="1" applyFill="1" applyBorder="1" applyAlignment="1">
      <alignment horizontal="center" vertical="center"/>
    </xf>
    <xf numFmtId="43" fontId="12" fillId="0" borderId="0" xfId="0" applyNumberFormat="1" applyFont="1"/>
    <xf numFmtId="43" fontId="20" fillId="3" borderId="17" xfId="0" applyNumberFormat="1" applyFont="1" applyFill="1" applyBorder="1" applyAlignment="1">
      <alignment horizontal="center" vertical="center"/>
    </xf>
    <xf numFmtId="0" fontId="8" fillId="0" borderId="1"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12" fillId="5" borderId="0" xfId="0" applyFont="1" applyFill="1" applyAlignment="1">
      <alignment horizontal="center" vertical="center" wrapText="1"/>
    </xf>
    <xf numFmtId="0" fontId="3" fillId="2" borderId="1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6" fillId="2" borderId="4" xfId="0" applyFont="1" applyFill="1" applyBorder="1" applyAlignment="1">
      <alignment horizontal="center"/>
    </xf>
    <xf numFmtId="0" fontId="6" fillId="2" borderId="0" xfId="0" applyFont="1" applyFill="1" applyAlignment="1">
      <alignment horizontal="center"/>
    </xf>
    <xf numFmtId="0" fontId="6" fillId="2" borderId="5" xfId="0" applyFont="1" applyFill="1" applyBorder="1" applyAlignment="1">
      <alignment horizontal="center"/>
    </xf>
    <xf numFmtId="0" fontId="16" fillId="2" borderId="6" xfId="0" applyFont="1" applyFill="1" applyBorder="1" applyAlignment="1">
      <alignment horizontal="center"/>
    </xf>
    <xf numFmtId="0" fontId="16" fillId="2" borderId="7" xfId="0" applyFont="1" applyFill="1" applyBorder="1" applyAlignment="1">
      <alignment horizontal="center"/>
    </xf>
    <xf numFmtId="0" fontId="16" fillId="2" borderId="8" xfId="0" applyFont="1" applyFill="1" applyBorder="1" applyAlignment="1">
      <alignment horizontal="center"/>
    </xf>
    <xf numFmtId="0" fontId="3" fillId="2" borderId="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7" xfId="0" applyFont="1"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 xfId="0" applyBorder="1" applyAlignment="1">
      <alignment horizontal="center" vertical="center" wrapText="1"/>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cellXfs>
  <cellStyles count="22">
    <cellStyle name="Hipervínculo" xfId="18" builtinId="8" hidden="1"/>
    <cellStyle name="Hipervínculo" xfId="20" builtinId="8" hidden="1"/>
    <cellStyle name="Hipervínculo 2" xfId="6"/>
    <cellStyle name="Hipervínculo visitado" xfId="19" builtinId="9" hidden="1"/>
    <cellStyle name="Hipervínculo visitado" xfId="21" builtinId="9" hidden="1"/>
    <cellStyle name="Millares" xfId="2" builtinId="3"/>
    <cellStyle name="Millares 2" xfId="7"/>
    <cellStyle name="Millares 3" xfId="8"/>
    <cellStyle name="Moneda 2" xfId="3"/>
    <cellStyle name="Moneda 3" xfId="5"/>
    <cellStyle name="Moneda 4" xfId="9"/>
    <cellStyle name="Normal" xfId="0" builtinId="0"/>
    <cellStyle name="Normal 2" xfId="4"/>
    <cellStyle name="Normal 2 2" xfId="10"/>
    <cellStyle name="Normal 3" xfId="11"/>
    <cellStyle name="Normal 3 2" xfId="12"/>
    <cellStyle name="Normal 4" xfId="13"/>
    <cellStyle name="Normal 5" xfId="14"/>
    <cellStyle name="Normal 6" xfId="15"/>
    <cellStyle name="Porcentaje" xfId="1" builtinId="5"/>
    <cellStyle name="Porcentual 2" xfId="16"/>
    <cellStyle name="Porcentual 3"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externalLink" Target="externalLinks/externalLink1.xml"/><Relationship Id="rId3" Type="http://schemas.openxmlformats.org/officeDocument/2006/relationships/externalLink" Target="externalLinks/externalLink2.xml"/><Relationship Id="rId4" Type="http://schemas.openxmlformats.org/officeDocument/2006/relationships/externalLink" Target="externalLinks/externalLink3.xml"/><Relationship Id="rId5" Type="http://schemas.openxmlformats.org/officeDocument/2006/relationships/externalLink" Target="externalLinks/externalLink4.xml"/><Relationship Id="rId6" Type="http://schemas.openxmlformats.org/officeDocument/2006/relationships/externalLink" Target="externalLinks/externalLink5.xml"/><Relationship Id="rId7" Type="http://schemas.openxmlformats.org/officeDocument/2006/relationships/externalLink" Target="externalLinks/externalLink6.xml"/><Relationship Id="rId8" Type="http://schemas.openxmlformats.org/officeDocument/2006/relationships/externalLink" Target="externalLinks/externalLink7.xml"/><Relationship Id="rId9" Type="http://schemas.openxmlformats.org/officeDocument/2006/relationships/externalLink" Target="externalLinks/externalLink8.xml"/><Relationship Id="rId1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ncy/Documents/Nueva/c/WINDOWS/Escritorio/dictamenes%202004/dictamencadusa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ancy/Documents/Default/c/Mis%20documentos/AUDITOR&#205;AS%202001/PRELIMINARES/PR-2%20C&#233;dula%20Estudio%20Gener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ancy/Documents/Default/c/Mis%20documentos/AUDITOR&#205;AS%202002/Cadusa/Depreciacion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Nancy/Documents/Default/c/Mis%20documentos/Diana/NOMIN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ancy/Documents/Aopen/c/Mis%20documentos/Auditorias%202000/Gorica/gode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Nancy/Documents/Nueva/c/Mis%20documentos/Auditorias%202000/Gorica/Dep&#180;n%20%202000%20nuev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Nancy/Documents/Nueva/c/WINDOWS/Escritorio/dictamenes%202004/dictamencasitodo200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Nancy/Documents/Nueva/c/WINDOWS/Escritorio/dictamenes%20%202003/dictamengorica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édul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ina 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9"/>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9"/>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2003"/>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Q125"/>
  <sheetViews>
    <sheetView tabSelected="1" zoomScale="110" zoomScaleNormal="110" zoomScalePageLayoutView="110" workbookViewId="0">
      <selection activeCell="H98" sqref="H98"/>
    </sheetView>
  </sheetViews>
  <sheetFormatPr baseColWidth="10" defaultRowHeight="15" x14ac:dyDescent="0.2"/>
  <cols>
    <col min="1" max="1" width="18" bestFit="1" customWidth="1"/>
    <col min="2" max="2" width="56.5" customWidth="1"/>
    <col min="3" max="3" width="18.33203125" bestFit="1" customWidth="1"/>
    <col min="4" max="4" width="24.5" bestFit="1" customWidth="1"/>
    <col min="5" max="5" width="24.5" hidden="1" customWidth="1"/>
    <col min="6" max="6" width="10.5" bestFit="1" customWidth="1"/>
    <col min="7" max="7" width="10.1640625" bestFit="1" customWidth="1"/>
    <col min="8" max="8" width="21.5" customWidth="1"/>
    <col min="9" max="12" width="6.33203125" customWidth="1"/>
    <col min="13" max="13" width="10" bestFit="1" customWidth="1"/>
    <col min="14" max="14" width="13.83203125" bestFit="1" customWidth="1"/>
    <col min="15" max="15" width="19" customWidth="1"/>
    <col min="16" max="16" width="14.5" customWidth="1"/>
    <col min="17" max="17" width="29" customWidth="1"/>
  </cols>
  <sheetData>
    <row r="1" spans="1:17" ht="21" x14ac:dyDescent="0.25">
      <c r="A1" s="44" t="s">
        <v>31</v>
      </c>
      <c r="B1" s="45"/>
      <c r="C1" s="45"/>
      <c r="D1" s="45"/>
      <c r="E1" s="45"/>
      <c r="F1" s="45"/>
      <c r="G1" s="45"/>
      <c r="H1" s="45"/>
      <c r="I1" s="45"/>
      <c r="J1" s="45"/>
      <c r="K1" s="45"/>
      <c r="L1" s="45"/>
      <c r="M1" s="45"/>
      <c r="N1" s="45"/>
      <c r="O1" s="45"/>
      <c r="P1" s="45"/>
      <c r="Q1" s="46"/>
    </row>
    <row r="2" spans="1:17" ht="21" x14ac:dyDescent="0.25">
      <c r="A2" s="47" t="s">
        <v>135</v>
      </c>
      <c r="B2" s="48"/>
      <c r="C2" s="48"/>
      <c r="D2" s="48"/>
      <c r="E2" s="48"/>
      <c r="F2" s="48"/>
      <c r="G2" s="48"/>
      <c r="H2" s="48"/>
      <c r="I2" s="48"/>
      <c r="J2" s="48"/>
      <c r="K2" s="48"/>
      <c r="L2" s="48"/>
      <c r="M2" s="48"/>
      <c r="N2" s="48"/>
      <c r="O2" s="48"/>
      <c r="P2" s="48"/>
      <c r="Q2" s="49"/>
    </row>
    <row r="3" spans="1:17" ht="25" thickBot="1" x14ac:dyDescent="0.35">
      <c r="A3" s="50" t="s">
        <v>35</v>
      </c>
      <c r="B3" s="51"/>
      <c r="C3" s="51"/>
      <c r="D3" s="51"/>
      <c r="E3" s="51"/>
      <c r="F3" s="51"/>
      <c r="G3" s="51"/>
      <c r="H3" s="51"/>
      <c r="I3" s="51"/>
      <c r="J3" s="51"/>
      <c r="K3" s="51"/>
      <c r="L3" s="51"/>
      <c r="M3" s="51"/>
      <c r="N3" s="51"/>
      <c r="O3" s="51"/>
      <c r="P3" s="51"/>
      <c r="Q3" s="52"/>
    </row>
    <row r="4" spans="1:17" ht="46.5" customHeight="1" thickBot="1" x14ac:dyDescent="0.25">
      <c r="A4" s="53" t="s">
        <v>0</v>
      </c>
      <c r="B4" s="53" t="s">
        <v>1</v>
      </c>
      <c r="C4" s="53" t="s">
        <v>2</v>
      </c>
      <c r="D4" s="53" t="s">
        <v>3</v>
      </c>
      <c r="E4" s="53" t="s">
        <v>131</v>
      </c>
      <c r="F4" s="53" t="s">
        <v>4</v>
      </c>
      <c r="G4" s="53" t="s">
        <v>5</v>
      </c>
      <c r="H4" s="53" t="s">
        <v>6</v>
      </c>
      <c r="I4" s="55" t="s">
        <v>7</v>
      </c>
      <c r="J4" s="56"/>
      <c r="K4" s="56"/>
      <c r="L4" s="57"/>
      <c r="M4" s="42" t="s">
        <v>8</v>
      </c>
      <c r="N4" s="42" t="s">
        <v>9</v>
      </c>
      <c r="O4" s="42" t="s">
        <v>10</v>
      </c>
      <c r="P4" s="42" t="s">
        <v>11</v>
      </c>
      <c r="Q4" s="42" t="s">
        <v>12</v>
      </c>
    </row>
    <row r="5" spans="1:17" ht="46.5" customHeight="1" thickBot="1" x14ac:dyDescent="0.25">
      <c r="A5" s="54"/>
      <c r="B5" s="54"/>
      <c r="C5" s="54"/>
      <c r="D5" s="54"/>
      <c r="E5" s="54"/>
      <c r="F5" s="54"/>
      <c r="G5" s="54"/>
      <c r="H5" s="54"/>
      <c r="I5" s="1" t="s">
        <v>13</v>
      </c>
      <c r="J5" s="1" t="s">
        <v>14</v>
      </c>
      <c r="K5" s="1" t="s">
        <v>15</v>
      </c>
      <c r="L5" s="1" t="s">
        <v>16</v>
      </c>
      <c r="M5" s="43"/>
      <c r="N5" s="43"/>
      <c r="O5" s="43"/>
      <c r="P5" s="43"/>
      <c r="Q5" s="43"/>
    </row>
    <row r="6" spans="1:17" x14ac:dyDescent="0.2">
      <c r="A6" s="2">
        <v>211</v>
      </c>
      <c r="B6" s="15" t="s">
        <v>36</v>
      </c>
      <c r="C6" s="12">
        <v>65000</v>
      </c>
      <c r="D6" s="12">
        <v>65000</v>
      </c>
      <c r="E6" s="12">
        <v>166109.23000000001</v>
      </c>
      <c r="F6" s="2">
        <v>1</v>
      </c>
      <c r="G6" s="2" t="s">
        <v>127</v>
      </c>
      <c r="H6" s="2" t="s">
        <v>19</v>
      </c>
      <c r="I6" s="3">
        <v>0.25</v>
      </c>
      <c r="J6" s="3">
        <v>0.25</v>
      </c>
      <c r="K6" s="3">
        <v>0.25</v>
      </c>
      <c r="L6" s="3">
        <v>0.25</v>
      </c>
      <c r="M6" s="4">
        <v>2026</v>
      </c>
      <c r="N6" s="4" t="s">
        <v>117</v>
      </c>
      <c r="O6" s="4" t="s">
        <v>118</v>
      </c>
      <c r="P6" s="4">
        <v>0</v>
      </c>
      <c r="Q6" s="5" t="s">
        <v>22</v>
      </c>
    </row>
    <row r="7" spans="1:17" x14ac:dyDescent="0.2">
      <c r="A7" s="2">
        <v>212</v>
      </c>
      <c r="B7" s="15" t="s">
        <v>136</v>
      </c>
      <c r="C7" s="12"/>
      <c r="D7" s="12"/>
      <c r="E7" s="12"/>
      <c r="F7" s="2"/>
      <c r="G7" s="2"/>
      <c r="H7" s="2"/>
      <c r="I7" s="3"/>
      <c r="J7" s="3"/>
      <c r="K7" s="3"/>
      <c r="L7" s="3"/>
      <c r="M7" s="4"/>
      <c r="N7" s="4"/>
      <c r="O7" s="4"/>
      <c r="P7" s="4"/>
      <c r="Q7" s="5"/>
    </row>
    <row r="8" spans="1:17" ht="30" x14ac:dyDescent="0.2">
      <c r="A8" s="2">
        <v>214</v>
      </c>
      <c r="B8" s="15" t="s">
        <v>37</v>
      </c>
      <c r="C8" s="12">
        <v>50000</v>
      </c>
      <c r="D8" s="12">
        <v>50000</v>
      </c>
      <c r="E8" s="12">
        <v>143725.04999999999</v>
      </c>
      <c r="F8" s="2">
        <v>1</v>
      </c>
      <c r="G8" s="2" t="s">
        <v>127</v>
      </c>
      <c r="H8" s="2" t="s">
        <v>19</v>
      </c>
      <c r="I8" s="3">
        <v>0.25</v>
      </c>
      <c r="J8" s="3">
        <v>0.25</v>
      </c>
      <c r="K8" s="3">
        <v>0.25</v>
      </c>
      <c r="L8" s="3">
        <v>0.25</v>
      </c>
      <c r="M8" s="4">
        <v>2026</v>
      </c>
      <c r="N8" s="4" t="s">
        <v>117</v>
      </c>
      <c r="O8" s="4" t="s">
        <v>118</v>
      </c>
      <c r="P8" s="4">
        <v>0</v>
      </c>
      <c r="Q8" s="5" t="s">
        <v>22</v>
      </c>
    </row>
    <row r="9" spans="1:17" x14ac:dyDescent="0.2">
      <c r="A9" s="2">
        <v>215</v>
      </c>
      <c r="B9" s="15" t="s">
        <v>38</v>
      </c>
      <c r="C9" s="12">
        <v>50000</v>
      </c>
      <c r="D9" s="12">
        <v>50000</v>
      </c>
      <c r="E9" s="12">
        <v>102480.18</v>
      </c>
      <c r="F9" s="2">
        <v>1</v>
      </c>
      <c r="G9" s="2" t="s">
        <v>132</v>
      </c>
      <c r="H9" s="2" t="s">
        <v>19</v>
      </c>
      <c r="I9" s="3">
        <v>0.25</v>
      </c>
      <c r="J9" s="3">
        <v>0.25</v>
      </c>
      <c r="K9" s="3">
        <v>0.25</v>
      </c>
      <c r="L9" s="3">
        <v>0.25</v>
      </c>
      <c r="M9" s="4">
        <v>2026</v>
      </c>
      <c r="N9" s="4" t="s">
        <v>117</v>
      </c>
      <c r="O9" s="4" t="s">
        <v>118</v>
      </c>
      <c r="P9" s="4">
        <v>0</v>
      </c>
      <c r="Q9" s="5" t="s">
        <v>22</v>
      </c>
    </row>
    <row r="10" spans="1:17" x14ac:dyDescent="0.2">
      <c r="A10" s="2">
        <v>216</v>
      </c>
      <c r="B10" s="15" t="s">
        <v>39</v>
      </c>
      <c r="C10" s="12">
        <v>70000</v>
      </c>
      <c r="D10" s="12">
        <v>70000</v>
      </c>
      <c r="E10" s="12">
        <v>59254.19</v>
      </c>
      <c r="F10" s="2">
        <v>1</v>
      </c>
      <c r="G10" s="2" t="s">
        <v>132</v>
      </c>
      <c r="H10" s="2" t="s">
        <v>19</v>
      </c>
      <c r="I10" s="3">
        <v>0.25</v>
      </c>
      <c r="J10" s="3">
        <v>0.25</v>
      </c>
      <c r="K10" s="3">
        <v>0.25</v>
      </c>
      <c r="L10" s="3">
        <v>0.25</v>
      </c>
      <c r="M10" s="4">
        <v>2026</v>
      </c>
      <c r="N10" s="4" t="s">
        <v>117</v>
      </c>
      <c r="O10" s="4" t="s">
        <v>118</v>
      </c>
      <c r="P10" s="4">
        <v>0</v>
      </c>
      <c r="Q10" s="5" t="s">
        <v>22</v>
      </c>
    </row>
    <row r="11" spans="1:17" x14ac:dyDescent="0.2">
      <c r="A11" s="2">
        <v>217</v>
      </c>
      <c r="B11" s="15" t="s">
        <v>40</v>
      </c>
      <c r="C11" s="12"/>
      <c r="D11" s="12"/>
      <c r="E11" s="12"/>
      <c r="F11" s="2"/>
      <c r="G11" s="2"/>
      <c r="H11" s="2"/>
      <c r="I11" s="3"/>
      <c r="J11" s="3"/>
      <c r="K11" s="3"/>
      <c r="L11" s="3"/>
      <c r="M11" s="4"/>
      <c r="N11" s="4"/>
      <c r="O11" s="4"/>
      <c r="P11" s="4"/>
      <c r="Q11" s="5"/>
    </row>
    <row r="12" spans="1:17" x14ac:dyDescent="0.2">
      <c r="A12" s="2">
        <v>221</v>
      </c>
      <c r="B12" s="15" t="s">
        <v>41</v>
      </c>
      <c r="C12" s="12">
        <v>70000</v>
      </c>
      <c r="D12" s="12">
        <v>70000</v>
      </c>
      <c r="E12" s="12">
        <v>110943.21</v>
      </c>
      <c r="F12" s="2">
        <v>1</v>
      </c>
      <c r="G12" s="2" t="s">
        <v>132</v>
      </c>
      <c r="H12" s="2" t="s">
        <v>19</v>
      </c>
      <c r="I12" s="3">
        <v>0.25</v>
      </c>
      <c r="J12" s="3">
        <v>0.25</v>
      </c>
      <c r="K12" s="3">
        <v>0.25</v>
      </c>
      <c r="L12" s="3">
        <v>0.25</v>
      </c>
      <c r="M12" s="4">
        <v>2026</v>
      </c>
      <c r="N12" s="4" t="s">
        <v>117</v>
      </c>
      <c r="O12" s="4" t="s">
        <v>118</v>
      </c>
      <c r="P12" s="4">
        <v>0</v>
      </c>
      <c r="Q12" s="5" t="s">
        <v>22</v>
      </c>
    </row>
    <row r="13" spans="1:17" x14ac:dyDescent="0.2">
      <c r="A13" s="2">
        <v>223</v>
      </c>
      <c r="B13" s="15" t="s">
        <v>119</v>
      </c>
      <c r="C13" s="12"/>
      <c r="D13" s="12"/>
      <c r="E13" s="12"/>
      <c r="F13" s="2"/>
      <c r="G13" s="2"/>
      <c r="H13" s="2"/>
      <c r="I13" s="3"/>
      <c r="J13" s="3"/>
      <c r="K13" s="3"/>
      <c r="L13" s="3"/>
      <c r="M13" s="4"/>
      <c r="N13" s="4"/>
      <c r="O13" s="4"/>
      <c r="P13" s="4"/>
      <c r="Q13" s="5"/>
    </row>
    <row r="14" spans="1:17" x14ac:dyDescent="0.2">
      <c r="A14" s="2">
        <v>242</v>
      </c>
      <c r="B14" s="15" t="s">
        <v>42</v>
      </c>
      <c r="C14" s="12"/>
      <c r="D14" s="12"/>
      <c r="E14" s="12"/>
      <c r="F14" s="2"/>
      <c r="G14" s="2"/>
      <c r="H14" s="2"/>
      <c r="I14" s="3"/>
      <c r="J14" s="3"/>
      <c r="K14" s="3"/>
      <c r="L14" s="3"/>
      <c r="M14" s="4"/>
      <c r="N14" s="4"/>
      <c r="O14" s="4"/>
      <c r="P14" s="4"/>
      <c r="Q14" s="5"/>
    </row>
    <row r="15" spans="1:17" x14ac:dyDescent="0.2">
      <c r="A15" s="2">
        <v>243</v>
      </c>
      <c r="B15" s="15" t="s">
        <v>111</v>
      </c>
      <c r="C15" s="12"/>
      <c r="D15" s="12"/>
      <c r="E15" s="12"/>
      <c r="F15" s="2"/>
      <c r="G15" s="2"/>
      <c r="H15" s="2"/>
      <c r="I15" s="3"/>
      <c r="J15" s="3"/>
      <c r="K15" s="3"/>
      <c r="L15" s="3"/>
      <c r="M15" s="4"/>
      <c r="N15" s="4"/>
      <c r="O15" s="4"/>
      <c r="P15" s="4"/>
      <c r="Q15" s="5"/>
    </row>
    <row r="16" spans="1:17" x14ac:dyDescent="0.2">
      <c r="A16" s="2">
        <v>244</v>
      </c>
      <c r="B16" s="15" t="s">
        <v>112</v>
      </c>
      <c r="C16" s="12"/>
      <c r="D16" s="12"/>
      <c r="E16" s="12"/>
      <c r="F16" s="2"/>
      <c r="G16" s="2"/>
      <c r="H16" s="2"/>
      <c r="I16" s="3"/>
      <c r="J16" s="3"/>
      <c r="K16" s="3"/>
      <c r="L16" s="3"/>
      <c r="M16" s="4"/>
      <c r="N16" s="4"/>
      <c r="O16" s="4"/>
      <c r="P16" s="4"/>
      <c r="Q16" s="5"/>
    </row>
    <row r="17" spans="1:17" x14ac:dyDescent="0.2">
      <c r="A17" s="2">
        <v>245</v>
      </c>
      <c r="B17" s="15" t="s">
        <v>43</v>
      </c>
      <c r="C17" s="12"/>
      <c r="D17" s="12"/>
      <c r="E17" s="12"/>
      <c r="F17" s="2"/>
      <c r="G17" s="2"/>
      <c r="H17" s="2"/>
      <c r="I17" s="3"/>
      <c r="J17" s="3"/>
      <c r="K17" s="3"/>
      <c r="L17" s="3"/>
      <c r="M17" s="4"/>
      <c r="N17" s="4"/>
      <c r="O17" s="4"/>
      <c r="P17" s="4"/>
      <c r="Q17" s="5"/>
    </row>
    <row r="18" spans="1:17" x14ac:dyDescent="0.2">
      <c r="A18" s="2">
        <v>246</v>
      </c>
      <c r="B18" s="15" t="s">
        <v>44</v>
      </c>
      <c r="C18" s="12"/>
      <c r="D18" s="12"/>
      <c r="E18" s="12"/>
      <c r="F18" s="2"/>
      <c r="G18" s="2"/>
      <c r="H18" s="2"/>
      <c r="I18" s="3"/>
      <c r="J18" s="3"/>
      <c r="K18" s="3"/>
      <c r="L18" s="3"/>
      <c r="M18" s="4"/>
      <c r="N18" s="4"/>
      <c r="O18" s="4"/>
      <c r="P18" s="4"/>
      <c r="Q18" s="5"/>
    </row>
    <row r="19" spans="1:17" x14ac:dyDescent="0.2">
      <c r="A19" s="2">
        <v>247</v>
      </c>
      <c r="B19" s="15" t="s">
        <v>45</v>
      </c>
      <c r="C19" s="12"/>
      <c r="D19" s="12"/>
      <c r="E19" s="12"/>
      <c r="F19" s="2"/>
      <c r="G19" s="2"/>
      <c r="H19" s="2"/>
      <c r="I19" s="3"/>
      <c r="J19" s="3"/>
      <c r="K19" s="3"/>
      <c r="L19" s="3"/>
      <c r="M19" s="4"/>
      <c r="N19" s="4"/>
      <c r="O19" s="4"/>
      <c r="P19" s="4"/>
      <c r="Q19" s="5"/>
    </row>
    <row r="20" spans="1:17" x14ac:dyDescent="0.2">
      <c r="A20" s="2">
        <v>248</v>
      </c>
      <c r="B20" s="15" t="s">
        <v>129</v>
      </c>
      <c r="C20" s="12"/>
      <c r="D20" s="12"/>
      <c r="E20" s="12"/>
      <c r="F20" s="2"/>
      <c r="G20" s="2"/>
      <c r="H20" s="2"/>
      <c r="I20" s="3"/>
      <c r="J20" s="3"/>
      <c r="K20" s="3"/>
      <c r="L20" s="3"/>
      <c r="M20" s="4"/>
      <c r="N20" s="4"/>
      <c r="O20" s="4"/>
      <c r="P20" s="4"/>
      <c r="Q20" s="5"/>
    </row>
    <row r="21" spans="1:17" x14ac:dyDescent="0.2">
      <c r="A21" s="2">
        <v>249</v>
      </c>
      <c r="B21" s="15" t="s">
        <v>46</v>
      </c>
      <c r="C21" s="12"/>
      <c r="D21" s="12"/>
      <c r="E21" s="12"/>
      <c r="F21" s="2"/>
      <c r="G21" s="2"/>
      <c r="H21" s="2"/>
      <c r="I21" s="3"/>
      <c r="J21" s="3"/>
      <c r="K21" s="3"/>
      <c r="L21" s="3"/>
      <c r="M21" s="4"/>
      <c r="N21" s="4"/>
      <c r="O21" s="4"/>
      <c r="P21" s="4"/>
      <c r="Q21" s="5"/>
    </row>
    <row r="22" spans="1:17" x14ac:dyDescent="0.2">
      <c r="A22" s="2">
        <v>252</v>
      </c>
      <c r="B22" s="15" t="s">
        <v>47</v>
      </c>
      <c r="C22" s="12"/>
      <c r="D22" s="12"/>
      <c r="E22" s="12"/>
      <c r="F22" s="2"/>
      <c r="G22" s="2"/>
      <c r="H22" s="2"/>
      <c r="I22" s="3"/>
      <c r="J22" s="3"/>
      <c r="K22" s="3"/>
      <c r="L22" s="3"/>
      <c r="M22" s="4"/>
      <c r="N22" s="4"/>
      <c r="O22" s="4"/>
      <c r="P22" s="4"/>
      <c r="Q22" s="5"/>
    </row>
    <row r="23" spans="1:17" x14ac:dyDescent="0.2">
      <c r="A23" s="2">
        <v>253</v>
      </c>
      <c r="B23" s="15" t="s">
        <v>48</v>
      </c>
      <c r="C23" s="12"/>
      <c r="D23" s="12"/>
      <c r="E23" s="12"/>
      <c r="F23" s="2"/>
      <c r="G23" s="2"/>
      <c r="H23" s="2"/>
      <c r="I23" s="3"/>
      <c r="J23" s="3"/>
      <c r="K23" s="3"/>
      <c r="L23" s="3"/>
      <c r="M23" s="4"/>
      <c r="N23" s="4"/>
      <c r="O23" s="4"/>
      <c r="P23" s="4"/>
      <c r="Q23" s="5"/>
    </row>
    <row r="24" spans="1:17" x14ac:dyDescent="0.2">
      <c r="A24" s="2">
        <v>255</v>
      </c>
      <c r="B24" s="15" t="s">
        <v>49</v>
      </c>
      <c r="C24" s="12"/>
      <c r="D24" s="12"/>
      <c r="E24" s="12"/>
      <c r="F24" s="2"/>
      <c r="G24" s="2"/>
      <c r="H24" s="2"/>
      <c r="I24" s="3"/>
      <c r="J24" s="3"/>
      <c r="K24" s="3"/>
      <c r="L24" s="3"/>
      <c r="M24" s="4"/>
      <c r="N24" s="4"/>
      <c r="O24" s="4"/>
      <c r="P24" s="4"/>
      <c r="Q24" s="5"/>
    </row>
    <row r="25" spans="1:17" x14ac:dyDescent="0.2">
      <c r="A25" s="2">
        <v>256</v>
      </c>
      <c r="B25" s="15" t="s">
        <v>50</v>
      </c>
      <c r="C25" s="12"/>
      <c r="D25" s="12"/>
      <c r="E25" s="12"/>
      <c r="F25" s="2"/>
      <c r="G25" s="2"/>
      <c r="H25" s="2"/>
      <c r="I25" s="3"/>
      <c r="J25" s="3"/>
      <c r="K25" s="3"/>
      <c r="L25" s="3"/>
      <c r="M25" s="4"/>
      <c r="N25" s="4"/>
      <c r="O25" s="4"/>
      <c r="P25" s="4"/>
      <c r="Q25" s="5"/>
    </row>
    <row r="26" spans="1:17" x14ac:dyDescent="0.2">
      <c r="A26" s="2">
        <v>259</v>
      </c>
      <c r="B26" s="15" t="s">
        <v>51</v>
      </c>
      <c r="C26" s="12">
        <v>6500</v>
      </c>
      <c r="D26" s="12">
        <v>6500</v>
      </c>
      <c r="E26" s="12"/>
      <c r="F26" s="2">
        <v>1</v>
      </c>
      <c r="G26" s="2" t="s">
        <v>132</v>
      </c>
      <c r="H26" s="2" t="s">
        <v>19</v>
      </c>
      <c r="I26" s="3">
        <v>0.25</v>
      </c>
      <c r="J26" s="3">
        <v>0.25</v>
      </c>
      <c r="K26" s="3">
        <v>0.25</v>
      </c>
      <c r="L26" s="3">
        <v>0.25</v>
      </c>
      <c r="M26" s="4">
        <v>2026</v>
      </c>
      <c r="N26" s="4" t="s">
        <v>117</v>
      </c>
      <c r="O26" s="4" t="s">
        <v>118</v>
      </c>
      <c r="P26" s="4">
        <v>0</v>
      </c>
      <c r="Q26" s="5" t="s">
        <v>22</v>
      </c>
    </row>
    <row r="27" spans="1:17" x14ac:dyDescent="0.2">
      <c r="A27" s="2">
        <v>261</v>
      </c>
      <c r="B27" s="15" t="s">
        <v>52</v>
      </c>
      <c r="C27" s="12">
        <v>300000</v>
      </c>
      <c r="D27" s="12">
        <v>300000</v>
      </c>
      <c r="E27" s="12">
        <v>351365.43</v>
      </c>
      <c r="F27" s="12">
        <f>D27/26</f>
        <v>11538.461538461539</v>
      </c>
      <c r="G27" s="2" t="s">
        <v>120</v>
      </c>
      <c r="H27" s="2" t="s">
        <v>19</v>
      </c>
      <c r="I27" s="3">
        <v>0.25</v>
      </c>
      <c r="J27" s="3">
        <v>0.25</v>
      </c>
      <c r="K27" s="3">
        <v>0.25</v>
      </c>
      <c r="L27" s="3">
        <v>0.25</v>
      </c>
      <c r="M27" s="4">
        <v>2026</v>
      </c>
      <c r="N27" s="4" t="s">
        <v>117</v>
      </c>
      <c r="O27" s="4" t="s">
        <v>118</v>
      </c>
      <c r="P27" s="4">
        <v>0</v>
      </c>
      <c r="Q27" s="5" t="s">
        <v>22</v>
      </c>
    </row>
    <row r="28" spans="1:17" x14ac:dyDescent="0.2">
      <c r="A28" s="2">
        <v>271</v>
      </c>
      <c r="B28" s="15" t="s">
        <v>53</v>
      </c>
      <c r="C28" s="12">
        <v>45000</v>
      </c>
      <c r="D28" s="12">
        <v>45000</v>
      </c>
      <c r="E28" s="12">
        <v>92836.07</v>
      </c>
      <c r="F28" s="2">
        <v>80</v>
      </c>
      <c r="G28" s="2" t="s">
        <v>121</v>
      </c>
      <c r="H28" s="2" t="s">
        <v>19</v>
      </c>
      <c r="I28" s="3">
        <v>0.25</v>
      </c>
      <c r="J28" s="3">
        <v>0.25</v>
      </c>
      <c r="K28" s="3">
        <v>0.25</v>
      </c>
      <c r="L28" s="3">
        <v>0.25</v>
      </c>
      <c r="M28" s="4">
        <v>2026</v>
      </c>
      <c r="N28" s="4" t="s">
        <v>117</v>
      </c>
      <c r="O28" s="4" t="s">
        <v>118</v>
      </c>
      <c r="P28" s="4">
        <v>0</v>
      </c>
      <c r="Q28" s="5" t="s">
        <v>22</v>
      </c>
    </row>
    <row r="29" spans="1:17" x14ac:dyDescent="0.2">
      <c r="A29" s="2">
        <v>272</v>
      </c>
      <c r="B29" s="15" t="s">
        <v>54</v>
      </c>
      <c r="C29" s="12">
        <v>2500</v>
      </c>
      <c r="D29" s="12">
        <v>2500</v>
      </c>
      <c r="E29" s="12">
        <v>4185.92</v>
      </c>
      <c r="F29" s="2">
        <v>10</v>
      </c>
      <c r="G29" s="2" t="s">
        <v>121</v>
      </c>
      <c r="H29" s="2" t="s">
        <v>19</v>
      </c>
      <c r="I29" s="3">
        <v>0.25</v>
      </c>
      <c r="J29" s="3">
        <v>0.25</v>
      </c>
      <c r="K29" s="3">
        <v>0.25</v>
      </c>
      <c r="L29" s="3">
        <v>0.25</v>
      </c>
      <c r="M29" s="4">
        <v>2026</v>
      </c>
      <c r="N29" s="4" t="s">
        <v>117</v>
      </c>
      <c r="O29" s="4" t="s">
        <v>118</v>
      </c>
      <c r="P29" s="4">
        <v>0</v>
      </c>
      <c r="Q29" s="5" t="s">
        <v>22</v>
      </c>
    </row>
    <row r="30" spans="1:17" x14ac:dyDescent="0.2">
      <c r="A30" s="2">
        <v>273</v>
      </c>
      <c r="B30" s="15" t="s">
        <v>55</v>
      </c>
      <c r="C30" s="12">
        <v>86000</v>
      </c>
      <c r="D30" s="12">
        <v>86000</v>
      </c>
      <c r="E30" s="12">
        <v>599</v>
      </c>
      <c r="F30" s="2">
        <v>1</v>
      </c>
      <c r="G30" s="2" t="s">
        <v>121</v>
      </c>
      <c r="H30" s="2" t="s">
        <v>19</v>
      </c>
      <c r="I30" s="3">
        <v>0.25</v>
      </c>
      <c r="J30" s="3">
        <v>0.25</v>
      </c>
      <c r="K30" s="3">
        <v>0.25</v>
      </c>
      <c r="L30" s="3">
        <v>0.25</v>
      </c>
      <c r="M30" s="4">
        <v>2026</v>
      </c>
      <c r="N30" s="4" t="s">
        <v>117</v>
      </c>
      <c r="O30" s="4" t="s">
        <v>118</v>
      </c>
      <c r="P30" s="4">
        <v>0</v>
      </c>
      <c r="Q30" s="5" t="s">
        <v>22</v>
      </c>
    </row>
    <row r="31" spans="1:17" x14ac:dyDescent="0.2">
      <c r="A31" s="2">
        <v>274</v>
      </c>
      <c r="B31" s="15" t="s">
        <v>56</v>
      </c>
      <c r="C31" s="12"/>
      <c r="D31" s="12"/>
      <c r="E31" s="12"/>
      <c r="F31" s="2"/>
      <c r="G31" s="2"/>
      <c r="H31" s="2"/>
      <c r="I31" s="3"/>
      <c r="J31" s="3"/>
      <c r="K31" s="3"/>
      <c r="L31" s="3"/>
      <c r="M31" s="4"/>
      <c r="N31" s="4"/>
      <c r="O31" s="4"/>
      <c r="P31" s="4"/>
      <c r="Q31" s="5"/>
    </row>
    <row r="32" spans="1:17" x14ac:dyDescent="0.2">
      <c r="A32" s="2">
        <v>291</v>
      </c>
      <c r="B32" s="15" t="s">
        <v>57</v>
      </c>
      <c r="C32" s="12"/>
      <c r="D32" s="12"/>
      <c r="E32" s="12"/>
      <c r="F32" s="2"/>
      <c r="G32" s="2"/>
      <c r="H32" s="2"/>
      <c r="I32" s="3"/>
      <c r="J32" s="3"/>
      <c r="K32" s="3"/>
      <c r="L32" s="3"/>
      <c r="M32" s="4"/>
      <c r="N32" s="4"/>
      <c r="O32" s="4"/>
      <c r="P32" s="4"/>
      <c r="Q32" s="5"/>
    </row>
    <row r="33" spans="1:17" x14ac:dyDescent="0.2">
      <c r="A33" s="2">
        <v>292</v>
      </c>
      <c r="B33" s="15" t="s">
        <v>58</v>
      </c>
      <c r="C33" s="12"/>
      <c r="D33" s="12"/>
      <c r="E33" s="12"/>
      <c r="F33" s="2"/>
      <c r="G33" s="2"/>
      <c r="H33" s="2"/>
      <c r="I33" s="3"/>
      <c r="J33" s="3"/>
      <c r="K33" s="3"/>
      <c r="L33" s="3"/>
      <c r="M33" s="4"/>
      <c r="N33" s="4"/>
      <c r="O33" s="4"/>
      <c r="P33" s="4"/>
      <c r="Q33" s="5"/>
    </row>
    <row r="34" spans="1:17" x14ac:dyDescent="0.2">
      <c r="A34" s="2">
        <v>293</v>
      </c>
      <c r="B34" s="15" t="s">
        <v>113</v>
      </c>
      <c r="C34" s="12"/>
      <c r="D34" s="12"/>
      <c r="E34" s="12"/>
      <c r="F34" s="2"/>
      <c r="G34" s="2"/>
      <c r="H34" s="2"/>
      <c r="I34" s="3"/>
      <c r="J34" s="3"/>
      <c r="K34" s="3"/>
      <c r="L34" s="3"/>
      <c r="M34" s="4"/>
      <c r="N34" s="4"/>
      <c r="O34" s="4"/>
      <c r="P34" s="4"/>
      <c r="Q34" s="5"/>
    </row>
    <row r="35" spans="1:17" x14ac:dyDescent="0.2">
      <c r="A35" s="2">
        <v>294</v>
      </c>
      <c r="B35" s="15" t="s">
        <v>59</v>
      </c>
      <c r="C35" s="12"/>
      <c r="D35" s="12"/>
      <c r="E35" s="12"/>
      <c r="F35" s="2"/>
      <c r="G35" s="2"/>
      <c r="H35" s="2"/>
      <c r="I35" s="3"/>
      <c r="J35" s="3"/>
      <c r="K35" s="3"/>
      <c r="L35" s="3"/>
      <c r="M35" s="4"/>
      <c r="N35" s="4"/>
      <c r="O35" s="4"/>
      <c r="P35" s="4"/>
      <c r="Q35" s="5"/>
    </row>
    <row r="36" spans="1:17" x14ac:dyDescent="0.2">
      <c r="A36" s="2">
        <v>295</v>
      </c>
      <c r="B36" s="15" t="s">
        <v>60</v>
      </c>
      <c r="C36" s="12"/>
      <c r="D36" s="12"/>
      <c r="E36" s="12"/>
      <c r="F36" s="2"/>
      <c r="G36" s="2"/>
      <c r="H36" s="2"/>
      <c r="I36" s="3"/>
      <c r="J36" s="3"/>
      <c r="K36" s="3"/>
      <c r="L36" s="3"/>
      <c r="M36" s="4"/>
      <c r="N36" s="4"/>
      <c r="O36" s="4"/>
      <c r="P36" s="4"/>
      <c r="Q36" s="5"/>
    </row>
    <row r="37" spans="1:17" x14ac:dyDescent="0.2">
      <c r="A37" s="2">
        <v>296</v>
      </c>
      <c r="B37" s="15" t="s">
        <v>61</v>
      </c>
      <c r="C37" s="12"/>
      <c r="D37" s="12"/>
      <c r="E37" s="12"/>
      <c r="F37" s="2"/>
      <c r="G37" s="2"/>
      <c r="H37" s="2"/>
      <c r="I37" s="3"/>
      <c r="J37" s="3"/>
      <c r="K37" s="3"/>
      <c r="L37" s="3"/>
      <c r="M37" s="4"/>
      <c r="N37" s="4"/>
      <c r="O37" s="4"/>
      <c r="P37" s="4"/>
      <c r="Q37" s="5"/>
    </row>
    <row r="38" spans="1:17" x14ac:dyDescent="0.2">
      <c r="A38" s="2">
        <v>298</v>
      </c>
      <c r="B38" s="15" t="s">
        <v>62</v>
      </c>
      <c r="C38" s="12"/>
      <c r="D38" s="12"/>
      <c r="E38" s="12"/>
      <c r="F38" s="2"/>
      <c r="G38" s="2"/>
      <c r="H38" s="2"/>
      <c r="I38" s="3"/>
      <c r="J38" s="3"/>
      <c r="K38" s="3"/>
      <c r="L38" s="3"/>
      <c r="M38" s="4"/>
      <c r="N38" s="4"/>
      <c r="O38" s="4"/>
      <c r="P38" s="4"/>
      <c r="Q38" s="5"/>
    </row>
    <row r="39" spans="1:17" x14ac:dyDescent="0.2">
      <c r="A39" s="2">
        <v>299</v>
      </c>
      <c r="B39" s="15" t="s">
        <v>126</v>
      </c>
      <c r="C39" s="12"/>
      <c r="D39" s="12"/>
      <c r="E39" s="12"/>
      <c r="F39" s="2"/>
      <c r="G39" s="2"/>
      <c r="H39" s="2"/>
      <c r="I39" s="3"/>
      <c r="J39" s="3"/>
      <c r="K39" s="3"/>
      <c r="L39" s="3"/>
      <c r="M39" s="4"/>
      <c r="N39" s="4"/>
      <c r="O39" s="4"/>
      <c r="P39" s="4"/>
      <c r="Q39" s="5"/>
    </row>
    <row r="40" spans="1:17" s="27" customFormat="1" x14ac:dyDescent="0.2">
      <c r="A40" s="19"/>
      <c r="B40" s="20" t="s">
        <v>63</v>
      </c>
      <c r="C40" s="21">
        <f>SUM(C6:C39)</f>
        <v>745000</v>
      </c>
      <c r="D40" s="21">
        <f>SUM(D6:D39)</f>
        <v>745000</v>
      </c>
      <c r="E40" s="21">
        <f>SUM(E6:E39)</f>
        <v>1031498.2800000001</v>
      </c>
      <c r="F40" s="22"/>
      <c r="G40" s="21"/>
      <c r="H40" s="19"/>
      <c r="I40" s="23"/>
      <c r="J40" s="23"/>
      <c r="K40" s="23"/>
      <c r="L40" s="23"/>
      <c r="M40" s="24"/>
      <c r="N40" s="25"/>
      <c r="O40" s="25"/>
      <c r="P40" s="25"/>
      <c r="Q40" s="26"/>
    </row>
    <row r="41" spans="1:17" x14ac:dyDescent="0.2">
      <c r="A41" s="2">
        <v>311</v>
      </c>
      <c r="B41" s="15" t="s">
        <v>64</v>
      </c>
      <c r="C41" s="12"/>
      <c r="D41" s="12"/>
      <c r="E41" s="12"/>
      <c r="F41" s="2"/>
      <c r="G41" s="2"/>
      <c r="H41" s="2"/>
      <c r="I41" s="3"/>
      <c r="J41" s="3"/>
      <c r="K41" s="3"/>
      <c r="L41" s="3"/>
      <c r="M41" s="4"/>
      <c r="N41" s="4"/>
      <c r="O41" s="4"/>
      <c r="P41" s="4"/>
      <c r="Q41" s="5"/>
    </row>
    <row r="42" spans="1:17" x14ac:dyDescent="0.2">
      <c r="A42" s="2">
        <v>314</v>
      </c>
      <c r="B42" s="15" t="s">
        <v>65</v>
      </c>
      <c r="C42" s="12"/>
      <c r="D42" s="12"/>
      <c r="E42" s="12"/>
      <c r="F42" s="2"/>
      <c r="G42" s="2"/>
      <c r="H42" s="2"/>
      <c r="I42" s="3"/>
      <c r="J42" s="3"/>
      <c r="K42" s="3"/>
      <c r="L42" s="3"/>
      <c r="M42" s="4"/>
      <c r="N42" s="4"/>
      <c r="O42" s="4"/>
      <c r="P42" s="4"/>
      <c r="Q42" s="5"/>
    </row>
    <row r="43" spans="1:17" x14ac:dyDescent="0.2">
      <c r="A43" s="2">
        <v>315</v>
      </c>
      <c r="B43" s="15" t="s">
        <v>68</v>
      </c>
      <c r="C43" s="12"/>
      <c r="D43" s="12"/>
      <c r="E43" s="12"/>
      <c r="F43" s="2"/>
      <c r="G43" s="2"/>
      <c r="H43" s="2"/>
      <c r="I43" s="3"/>
      <c r="J43" s="3"/>
      <c r="K43" s="3"/>
      <c r="L43" s="3"/>
      <c r="M43" s="4"/>
      <c r="N43" s="4"/>
      <c r="O43" s="4"/>
      <c r="P43" s="4"/>
      <c r="Q43" s="5"/>
    </row>
    <row r="44" spans="1:17" x14ac:dyDescent="0.2">
      <c r="A44" s="2">
        <v>317</v>
      </c>
      <c r="B44" s="15" t="s">
        <v>66</v>
      </c>
      <c r="C44" s="12"/>
      <c r="D44" s="12"/>
      <c r="E44" s="12"/>
      <c r="F44" s="2"/>
      <c r="G44" s="2"/>
      <c r="H44" s="2"/>
      <c r="I44" s="3"/>
      <c r="J44" s="3"/>
      <c r="K44" s="3"/>
      <c r="L44" s="3"/>
      <c r="M44" s="4"/>
      <c r="N44" s="4"/>
      <c r="O44" s="4"/>
      <c r="P44" s="4"/>
      <c r="Q44" s="5"/>
    </row>
    <row r="45" spans="1:17" x14ac:dyDescent="0.2">
      <c r="A45" s="2">
        <v>318</v>
      </c>
      <c r="B45" s="15" t="s">
        <v>69</v>
      </c>
      <c r="C45" s="12"/>
      <c r="D45" s="12"/>
      <c r="E45" s="12"/>
      <c r="F45" s="2"/>
      <c r="G45" s="2"/>
      <c r="H45" s="2"/>
      <c r="I45" s="3"/>
      <c r="J45" s="3"/>
      <c r="K45" s="3"/>
      <c r="L45" s="3"/>
      <c r="M45" s="4"/>
      <c r="N45" s="4"/>
      <c r="O45" s="4"/>
      <c r="P45" s="4"/>
      <c r="Q45" s="5"/>
    </row>
    <row r="46" spans="1:17" x14ac:dyDescent="0.2">
      <c r="A46" s="2">
        <v>319</v>
      </c>
      <c r="B46" s="15" t="s">
        <v>67</v>
      </c>
      <c r="C46" s="12"/>
      <c r="D46" s="12"/>
      <c r="E46" s="12"/>
      <c r="F46" s="2"/>
      <c r="G46" s="2"/>
      <c r="H46" s="2"/>
      <c r="I46" s="3"/>
      <c r="J46" s="3"/>
      <c r="K46" s="3"/>
      <c r="L46" s="3"/>
      <c r="M46" s="4"/>
      <c r="N46" s="4"/>
      <c r="O46" s="4"/>
      <c r="P46" s="4"/>
      <c r="Q46" s="5"/>
    </row>
    <row r="47" spans="1:17" x14ac:dyDescent="0.2">
      <c r="A47" s="2">
        <v>322</v>
      </c>
      <c r="B47" s="15" t="s">
        <v>70</v>
      </c>
      <c r="C47" s="12"/>
      <c r="D47" s="12"/>
      <c r="E47" s="12"/>
      <c r="F47" s="2"/>
      <c r="G47" s="2"/>
      <c r="H47" s="2"/>
      <c r="I47" s="3"/>
      <c r="J47" s="3"/>
      <c r="K47" s="3"/>
      <c r="L47" s="3"/>
      <c r="M47" s="4"/>
      <c r="N47" s="4"/>
      <c r="O47" s="4"/>
      <c r="P47" s="4"/>
      <c r="Q47" s="5"/>
    </row>
    <row r="48" spans="1:17" x14ac:dyDescent="0.2">
      <c r="A48" s="2">
        <v>323</v>
      </c>
      <c r="B48" s="15" t="s">
        <v>71</v>
      </c>
      <c r="C48" s="12"/>
      <c r="D48" s="12"/>
      <c r="E48" s="12"/>
      <c r="F48" s="2"/>
      <c r="G48" s="2"/>
      <c r="H48" s="2"/>
      <c r="I48" s="3"/>
      <c r="J48" s="3"/>
      <c r="K48" s="3"/>
      <c r="L48" s="3"/>
      <c r="M48" s="4"/>
      <c r="N48" s="4"/>
      <c r="O48" s="4"/>
      <c r="P48" s="4"/>
      <c r="Q48" s="5"/>
    </row>
    <row r="49" spans="1:17" x14ac:dyDescent="0.2">
      <c r="A49" s="2">
        <v>325</v>
      </c>
      <c r="B49" s="15" t="s">
        <v>72</v>
      </c>
      <c r="C49" s="12"/>
      <c r="D49" s="12"/>
      <c r="E49" s="12"/>
      <c r="F49" s="2"/>
      <c r="G49" s="2"/>
      <c r="H49" s="2"/>
      <c r="I49" s="3"/>
      <c r="J49" s="3"/>
      <c r="K49" s="3"/>
      <c r="L49" s="3"/>
      <c r="M49" s="4"/>
      <c r="N49" s="4"/>
      <c r="O49" s="4"/>
      <c r="P49" s="4"/>
      <c r="Q49" s="5"/>
    </row>
    <row r="50" spans="1:17" x14ac:dyDescent="0.2">
      <c r="A50" s="2">
        <v>327</v>
      </c>
      <c r="B50" s="15" t="s">
        <v>128</v>
      </c>
      <c r="C50" s="12"/>
      <c r="D50" s="12"/>
      <c r="E50" s="12"/>
      <c r="F50" s="2"/>
      <c r="G50" s="2"/>
      <c r="H50" s="2"/>
      <c r="I50" s="3"/>
      <c r="J50" s="3"/>
      <c r="K50" s="3"/>
      <c r="L50" s="3"/>
      <c r="M50" s="4"/>
      <c r="N50" s="4"/>
      <c r="O50" s="4"/>
      <c r="P50" s="4"/>
      <c r="Q50" s="5"/>
    </row>
    <row r="51" spans="1:17" x14ac:dyDescent="0.2">
      <c r="A51" s="2">
        <v>329</v>
      </c>
      <c r="B51" s="15" t="s">
        <v>73</v>
      </c>
      <c r="C51" s="12"/>
      <c r="D51" s="12"/>
      <c r="E51" s="12"/>
      <c r="F51" s="2"/>
      <c r="G51" s="2"/>
      <c r="H51" s="2"/>
      <c r="I51" s="3"/>
      <c r="J51" s="3"/>
      <c r="K51" s="3"/>
      <c r="L51" s="3"/>
      <c r="M51" s="4"/>
      <c r="N51" s="4"/>
      <c r="O51" s="4"/>
      <c r="P51" s="4"/>
      <c r="Q51" s="5"/>
    </row>
    <row r="52" spans="1:17" x14ac:dyDescent="0.2">
      <c r="A52" s="2">
        <v>331</v>
      </c>
      <c r="B52" s="15" t="s">
        <v>74</v>
      </c>
      <c r="C52" s="12"/>
      <c r="D52" s="12"/>
      <c r="E52" s="12"/>
      <c r="F52" s="2"/>
      <c r="G52" s="2"/>
      <c r="H52" s="2"/>
      <c r="I52" s="3"/>
      <c r="J52" s="3"/>
      <c r="K52" s="3"/>
      <c r="L52" s="3"/>
      <c r="M52" s="4"/>
      <c r="N52" s="4"/>
      <c r="O52" s="4"/>
      <c r="P52" s="4"/>
      <c r="Q52" s="5"/>
    </row>
    <row r="53" spans="1:17" x14ac:dyDescent="0.2">
      <c r="A53" s="2">
        <v>333</v>
      </c>
      <c r="B53" s="15" t="s">
        <v>75</v>
      </c>
      <c r="C53" s="31"/>
      <c r="D53" s="31"/>
      <c r="E53" s="12"/>
      <c r="F53" s="2"/>
      <c r="G53" s="2"/>
      <c r="H53" s="2"/>
      <c r="I53" s="3"/>
      <c r="J53" s="3"/>
      <c r="K53" s="3"/>
      <c r="L53" s="3"/>
      <c r="M53" s="4"/>
      <c r="N53" s="4"/>
      <c r="O53" s="4"/>
      <c r="P53" s="4"/>
      <c r="Q53" s="5"/>
    </row>
    <row r="54" spans="1:17" x14ac:dyDescent="0.2">
      <c r="A54" s="2">
        <v>334</v>
      </c>
      <c r="B54" s="15" t="s">
        <v>76</v>
      </c>
      <c r="C54" s="12"/>
      <c r="D54" s="12"/>
      <c r="E54" s="12"/>
      <c r="F54" s="2"/>
      <c r="G54" s="2"/>
      <c r="H54" s="2"/>
      <c r="I54" s="3"/>
      <c r="J54" s="3"/>
      <c r="K54" s="3"/>
      <c r="L54" s="3"/>
      <c r="M54" s="4"/>
      <c r="N54" s="4"/>
      <c r="O54" s="4"/>
      <c r="P54" s="4"/>
      <c r="Q54" s="5"/>
    </row>
    <row r="55" spans="1:17" x14ac:dyDescent="0.2">
      <c r="A55" s="2">
        <v>336</v>
      </c>
      <c r="B55" s="15" t="s">
        <v>77</v>
      </c>
      <c r="C55" s="12"/>
      <c r="D55" s="12"/>
      <c r="E55" s="12"/>
      <c r="F55" s="2"/>
      <c r="G55" s="2"/>
      <c r="H55" s="2"/>
      <c r="I55" s="3"/>
      <c r="J55" s="3"/>
      <c r="K55" s="3"/>
      <c r="L55" s="3"/>
      <c r="M55" s="4"/>
      <c r="N55" s="4"/>
      <c r="O55" s="4"/>
      <c r="P55" s="4"/>
      <c r="Q55" s="5"/>
    </row>
    <row r="56" spans="1:17" x14ac:dyDescent="0.2">
      <c r="A56" s="2">
        <v>337</v>
      </c>
      <c r="B56" s="15" t="s">
        <v>78</v>
      </c>
      <c r="C56" s="12"/>
      <c r="D56" s="12"/>
      <c r="E56" s="12"/>
      <c r="F56" s="2"/>
      <c r="G56" s="2"/>
      <c r="H56" s="2"/>
      <c r="I56" s="3"/>
      <c r="J56" s="3"/>
      <c r="K56" s="3"/>
      <c r="L56" s="3"/>
      <c r="M56" s="4"/>
      <c r="N56" s="4"/>
      <c r="O56" s="4"/>
      <c r="P56" s="4"/>
      <c r="Q56" s="5"/>
    </row>
    <row r="57" spans="1:17" x14ac:dyDescent="0.2">
      <c r="A57" s="2">
        <v>338</v>
      </c>
      <c r="B57" s="15" t="s">
        <v>79</v>
      </c>
      <c r="C57" s="12">
        <f>643104+47190.03</f>
        <v>690294.03</v>
      </c>
      <c r="D57" s="12">
        <f>643104+47190.03</f>
        <v>690294.03</v>
      </c>
      <c r="E57" s="12">
        <v>464490.77</v>
      </c>
      <c r="F57" s="2">
        <v>12</v>
      </c>
      <c r="G57" s="2" t="s">
        <v>122</v>
      </c>
      <c r="H57" s="2" t="s">
        <v>19</v>
      </c>
      <c r="I57" s="3">
        <v>0.25</v>
      </c>
      <c r="J57" s="3">
        <v>0.25</v>
      </c>
      <c r="K57" s="3">
        <v>0.25</v>
      </c>
      <c r="L57" s="3">
        <v>0.25</v>
      </c>
      <c r="M57" s="4">
        <v>2026</v>
      </c>
      <c r="N57" s="4" t="s">
        <v>117</v>
      </c>
      <c r="O57" s="4" t="s">
        <v>118</v>
      </c>
      <c r="P57" s="4">
        <v>0</v>
      </c>
      <c r="Q57" s="5" t="s">
        <v>22</v>
      </c>
    </row>
    <row r="58" spans="1:17" x14ac:dyDescent="0.2">
      <c r="A58" s="2">
        <v>339</v>
      </c>
      <c r="B58" s="15" t="s">
        <v>80</v>
      </c>
      <c r="C58" s="12"/>
      <c r="D58" s="12"/>
      <c r="E58" s="12"/>
      <c r="F58" s="2"/>
      <c r="G58" s="2"/>
      <c r="H58" s="2"/>
      <c r="I58" s="3"/>
      <c r="J58" s="3"/>
      <c r="K58" s="3"/>
      <c r="L58" s="3"/>
      <c r="M58" s="4"/>
      <c r="N58" s="4"/>
      <c r="O58" s="4"/>
      <c r="P58" s="4"/>
      <c r="Q58" s="5"/>
    </row>
    <row r="59" spans="1:17" x14ac:dyDescent="0.2">
      <c r="A59" s="2">
        <v>340</v>
      </c>
      <c r="B59" s="15" t="s">
        <v>81</v>
      </c>
      <c r="C59" s="12"/>
      <c r="D59" s="12"/>
      <c r="E59" s="12"/>
      <c r="F59" s="2"/>
      <c r="G59" s="2"/>
      <c r="H59" s="2"/>
      <c r="I59" s="3"/>
      <c r="J59" s="3"/>
      <c r="K59" s="3"/>
      <c r="L59" s="3"/>
      <c r="M59" s="4"/>
      <c r="N59" s="4"/>
      <c r="O59" s="4"/>
      <c r="P59" s="4"/>
      <c r="Q59" s="5"/>
    </row>
    <row r="60" spans="1:17" x14ac:dyDescent="0.2">
      <c r="A60" s="2">
        <v>341</v>
      </c>
      <c r="B60" s="15" t="s">
        <v>82</v>
      </c>
      <c r="C60" s="12"/>
      <c r="D60" s="12"/>
      <c r="E60" s="12"/>
      <c r="F60" s="2"/>
      <c r="G60" s="2"/>
      <c r="H60" s="2"/>
      <c r="I60" s="3"/>
      <c r="J60" s="3"/>
      <c r="K60" s="3"/>
      <c r="L60" s="3"/>
      <c r="M60" s="4"/>
      <c r="N60" s="4"/>
      <c r="O60" s="4"/>
      <c r="P60" s="4"/>
      <c r="Q60" s="5"/>
    </row>
    <row r="61" spans="1:17" x14ac:dyDescent="0.2">
      <c r="A61" s="2">
        <v>345</v>
      </c>
      <c r="B61" s="15" t="s">
        <v>83</v>
      </c>
      <c r="C61" s="12"/>
      <c r="D61" s="12"/>
      <c r="E61" s="12"/>
      <c r="F61" s="2"/>
      <c r="G61" s="2"/>
      <c r="H61" s="2"/>
      <c r="I61" s="3"/>
      <c r="J61" s="3"/>
      <c r="K61" s="3"/>
      <c r="L61" s="3"/>
      <c r="M61" s="4"/>
      <c r="N61" s="4"/>
      <c r="O61" s="4"/>
      <c r="P61" s="4"/>
      <c r="Q61" s="5"/>
    </row>
    <row r="62" spans="1:17" x14ac:dyDescent="0.2">
      <c r="A62" s="2">
        <v>349</v>
      </c>
      <c r="B62" s="15" t="s">
        <v>114</v>
      </c>
      <c r="C62" s="12"/>
      <c r="D62" s="12"/>
      <c r="E62" s="12"/>
      <c r="F62" s="2"/>
      <c r="G62" s="2"/>
      <c r="H62" s="2"/>
      <c r="I62" s="3"/>
      <c r="J62" s="3"/>
      <c r="K62" s="3"/>
      <c r="L62" s="3"/>
      <c r="M62" s="4"/>
      <c r="N62" s="4"/>
      <c r="O62" s="4"/>
      <c r="P62" s="4"/>
      <c r="Q62" s="5"/>
    </row>
    <row r="63" spans="1:17" x14ac:dyDescent="0.2">
      <c r="A63" s="2">
        <v>351</v>
      </c>
      <c r="B63" s="15" t="s">
        <v>84</v>
      </c>
      <c r="C63" s="12"/>
      <c r="D63" s="12"/>
      <c r="E63" s="12"/>
      <c r="F63" s="2"/>
      <c r="G63" s="2"/>
      <c r="H63" s="2"/>
      <c r="I63" s="3"/>
      <c r="J63" s="3"/>
      <c r="K63" s="3"/>
      <c r="L63" s="3"/>
      <c r="M63" s="4"/>
      <c r="N63" s="4"/>
      <c r="O63" s="4"/>
      <c r="P63" s="4"/>
      <c r="Q63" s="5"/>
    </row>
    <row r="64" spans="1:17" x14ac:dyDescent="0.2">
      <c r="A64" s="2">
        <v>353</v>
      </c>
      <c r="B64" s="15" t="s">
        <v>85</v>
      </c>
      <c r="C64" s="12"/>
      <c r="D64" s="12"/>
      <c r="E64" s="12"/>
      <c r="F64" s="2"/>
      <c r="G64" s="2"/>
      <c r="H64" s="2"/>
      <c r="I64" s="3"/>
      <c r="J64" s="3"/>
      <c r="K64" s="3"/>
      <c r="L64" s="3"/>
      <c r="M64" s="4"/>
      <c r="N64" s="4"/>
      <c r="O64" s="4"/>
      <c r="P64" s="4"/>
      <c r="Q64" s="5"/>
    </row>
    <row r="65" spans="1:17" ht="30" x14ac:dyDescent="0.2">
      <c r="A65" s="2">
        <v>354</v>
      </c>
      <c r="B65" s="15" t="s">
        <v>86</v>
      </c>
      <c r="C65" s="12"/>
      <c r="D65" s="12"/>
      <c r="E65" s="12"/>
      <c r="F65" s="2"/>
      <c r="G65" s="2"/>
      <c r="H65" s="2"/>
      <c r="I65" s="3"/>
      <c r="J65" s="3"/>
      <c r="K65" s="3"/>
      <c r="L65" s="3"/>
      <c r="M65" s="4"/>
      <c r="N65" s="4"/>
      <c r="O65" s="4"/>
      <c r="P65" s="4"/>
      <c r="Q65" s="5"/>
    </row>
    <row r="66" spans="1:17" x14ac:dyDescent="0.2">
      <c r="A66" s="2">
        <v>355</v>
      </c>
      <c r="B66" s="15" t="s">
        <v>87</v>
      </c>
      <c r="C66" s="12"/>
      <c r="D66" s="12"/>
      <c r="E66" s="12"/>
      <c r="F66" s="2"/>
      <c r="G66" s="2"/>
      <c r="H66" s="2"/>
      <c r="I66" s="3"/>
      <c r="J66" s="3"/>
      <c r="K66" s="3"/>
      <c r="L66" s="3"/>
      <c r="M66" s="4"/>
      <c r="N66" s="4"/>
      <c r="O66" s="4"/>
      <c r="P66" s="4"/>
      <c r="Q66" s="5"/>
    </row>
    <row r="67" spans="1:17" x14ac:dyDescent="0.2">
      <c r="A67" s="2">
        <v>357</v>
      </c>
      <c r="B67" s="15" t="s">
        <v>88</v>
      </c>
      <c r="C67" s="12"/>
      <c r="D67" s="12"/>
      <c r="E67" s="12"/>
      <c r="F67" s="2"/>
      <c r="G67" s="2"/>
      <c r="H67" s="2"/>
      <c r="I67" s="3"/>
      <c r="J67" s="3"/>
      <c r="K67" s="3"/>
      <c r="L67" s="3"/>
      <c r="M67" s="4"/>
      <c r="N67" s="4"/>
      <c r="O67" s="4"/>
      <c r="P67" s="4"/>
      <c r="Q67" s="5"/>
    </row>
    <row r="68" spans="1:17" x14ac:dyDescent="0.2">
      <c r="A68" s="2">
        <v>358</v>
      </c>
      <c r="B68" s="15" t="s">
        <v>89</v>
      </c>
      <c r="C68" s="12">
        <v>938061.97</v>
      </c>
      <c r="D68" s="12">
        <v>938061.97</v>
      </c>
      <c r="E68" s="12"/>
      <c r="F68" s="2">
        <v>12</v>
      </c>
      <c r="G68" s="2" t="s">
        <v>122</v>
      </c>
      <c r="H68" s="2" t="s">
        <v>19</v>
      </c>
      <c r="I68" s="3">
        <v>0.25</v>
      </c>
      <c r="J68" s="3">
        <v>0.25</v>
      </c>
      <c r="K68" s="3">
        <v>0.25</v>
      </c>
      <c r="L68" s="3">
        <v>0.25</v>
      </c>
      <c r="M68" s="4">
        <v>2026</v>
      </c>
      <c r="N68" s="4" t="s">
        <v>117</v>
      </c>
      <c r="O68" s="4" t="s">
        <v>118</v>
      </c>
      <c r="P68" s="4">
        <v>0</v>
      </c>
      <c r="Q68" s="5" t="s">
        <v>134</v>
      </c>
    </row>
    <row r="69" spans="1:17" x14ac:dyDescent="0.2">
      <c r="A69" s="2">
        <v>359</v>
      </c>
      <c r="B69" s="15" t="s">
        <v>90</v>
      </c>
      <c r="C69" s="12"/>
      <c r="D69" s="12"/>
      <c r="E69" s="12"/>
      <c r="F69" s="2"/>
      <c r="G69" s="2"/>
      <c r="H69" s="2"/>
      <c r="I69" s="3"/>
      <c r="J69" s="3"/>
      <c r="K69" s="3"/>
      <c r="L69" s="3"/>
      <c r="M69" s="4"/>
      <c r="N69" s="4"/>
      <c r="O69" s="4"/>
      <c r="P69" s="4"/>
      <c r="Q69" s="5"/>
    </row>
    <row r="70" spans="1:17" x14ac:dyDescent="0.2">
      <c r="A70" s="2">
        <v>362</v>
      </c>
      <c r="B70" s="15" t="s">
        <v>91</v>
      </c>
      <c r="C70" s="12"/>
      <c r="D70" s="12"/>
      <c r="E70" s="12"/>
      <c r="F70" s="2"/>
      <c r="G70" s="2"/>
      <c r="H70" s="2"/>
      <c r="I70" s="3"/>
      <c r="J70" s="3"/>
      <c r="K70" s="3"/>
      <c r="L70" s="3"/>
      <c r="M70" s="4"/>
      <c r="N70" s="4"/>
      <c r="O70" s="4"/>
      <c r="P70" s="4"/>
      <c r="Q70" s="5"/>
    </row>
    <row r="71" spans="1:17" x14ac:dyDescent="0.2">
      <c r="A71" s="2">
        <v>365</v>
      </c>
      <c r="B71" s="15" t="s">
        <v>92</v>
      </c>
      <c r="C71" s="12"/>
      <c r="D71" s="12"/>
      <c r="E71" s="12"/>
      <c r="F71" s="2"/>
      <c r="G71" s="2"/>
      <c r="H71" s="2"/>
      <c r="I71" s="3"/>
      <c r="J71" s="3"/>
      <c r="K71" s="3"/>
      <c r="L71" s="3"/>
      <c r="M71" s="4"/>
      <c r="N71" s="4"/>
      <c r="O71" s="4"/>
      <c r="P71" s="4"/>
      <c r="Q71" s="5"/>
    </row>
    <row r="72" spans="1:17" x14ac:dyDescent="0.2">
      <c r="A72" s="2">
        <v>371</v>
      </c>
      <c r="B72" s="15" t="s">
        <v>93</v>
      </c>
      <c r="C72" s="12"/>
      <c r="D72" s="12"/>
      <c r="E72" s="12"/>
      <c r="F72" s="2"/>
      <c r="G72" s="2"/>
      <c r="H72" s="2"/>
      <c r="I72" s="3"/>
      <c r="J72" s="3"/>
      <c r="K72" s="3"/>
      <c r="L72" s="3"/>
      <c r="M72" s="4"/>
      <c r="N72" s="4"/>
      <c r="O72" s="4"/>
      <c r="P72" s="4"/>
      <c r="Q72" s="5"/>
    </row>
    <row r="73" spans="1:17" x14ac:dyDescent="0.2">
      <c r="A73" s="2">
        <v>372</v>
      </c>
      <c r="B73" s="15" t="s">
        <v>94</v>
      </c>
      <c r="C73" s="12"/>
      <c r="D73" s="12"/>
      <c r="E73" s="12"/>
      <c r="F73" s="2"/>
      <c r="G73" s="2"/>
      <c r="H73" s="2"/>
      <c r="I73" s="3"/>
      <c r="J73" s="3"/>
      <c r="K73" s="3"/>
      <c r="L73" s="3"/>
      <c r="M73" s="4"/>
      <c r="N73" s="4"/>
      <c r="O73" s="4"/>
      <c r="P73" s="4"/>
      <c r="Q73" s="5"/>
    </row>
    <row r="74" spans="1:17" x14ac:dyDescent="0.2">
      <c r="A74" s="2">
        <v>375</v>
      </c>
      <c r="B74" s="15" t="s">
        <v>95</v>
      </c>
      <c r="C74" s="12"/>
      <c r="D74" s="12"/>
      <c r="E74" s="12"/>
      <c r="F74" s="2"/>
      <c r="G74" s="2"/>
      <c r="H74" s="2"/>
      <c r="I74" s="3"/>
      <c r="J74" s="3"/>
      <c r="K74" s="3"/>
      <c r="L74" s="3"/>
      <c r="M74" s="4"/>
      <c r="N74" s="4"/>
      <c r="O74" s="4"/>
      <c r="P74" s="4"/>
      <c r="Q74" s="5"/>
    </row>
    <row r="75" spans="1:17" x14ac:dyDescent="0.2">
      <c r="A75" s="2">
        <v>378</v>
      </c>
      <c r="B75" s="15" t="s">
        <v>96</v>
      </c>
      <c r="C75" s="12"/>
      <c r="D75" s="12"/>
      <c r="E75" s="12"/>
      <c r="F75" s="2"/>
      <c r="G75" s="2"/>
      <c r="H75" s="2"/>
      <c r="I75" s="3"/>
      <c r="J75" s="3"/>
      <c r="K75" s="3"/>
      <c r="L75" s="3"/>
      <c r="M75" s="4"/>
      <c r="N75" s="4"/>
      <c r="O75" s="4"/>
      <c r="P75" s="4"/>
      <c r="Q75" s="5"/>
    </row>
    <row r="76" spans="1:17" x14ac:dyDescent="0.2">
      <c r="A76" s="2">
        <v>381</v>
      </c>
      <c r="B76" s="15" t="s">
        <v>97</v>
      </c>
      <c r="C76" s="12"/>
      <c r="D76" s="12"/>
      <c r="E76" s="12"/>
      <c r="F76" s="2"/>
      <c r="G76" s="2"/>
      <c r="H76" s="2"/>
      <c r="I76" s="3"/>
      <c r="J76" s="3"/>
      <c r="K76" s="3"/>
      <c r="L76" s="3"/>
      <c r="M76" s="4"/>
      <c r="N76" s="4"/>
      <c r="O76" s="4"/>
      <c r="P76" s="4"/>
      <c r="Q76" s="5"/>
    </row>
    <row r="77" spans="1:17" ht="45" x14ac:dyDescent="0.2">
      <c r="A77" s="2">
        <v>382</v>
      </c>
      <c r="B77" s="15" t="s">
        <v>98</v>
      </c>
      <c r="C77" s="12"/>
      <c r="D77" s="12"/>
      <c r="E77" s="12"/>
      <c r="F77" s="2"/>
      <c r="G77" s="2"/>
      <c r="H77" s="2"/>
      <c r="I77" s="3"/>
      <c r="J77" s="3"/>
      <c r="K77" s="3"/>
      <c r="L77" s="3"/>
      <c r="M77" s="4"/>
      <c r="N77" s="4"/>
      <c r="O77" s="4"/>
      <c r="P77" s="4"/>
      <c r="Q77" s="5"/>
    </row>
    <row r="78" spans="1:17" x14ac:dyDescent="0.2">
      <c r="A78" s="2">
        <v>383</v>
      </c>
      <c r="B78" s="15" t="s">
        <v>99</v>
      </c>
      <c r="C78" s="12"/>
      <c r="D78" s="12"/>
      <c r="E78" s="12"/>
      <c r="F78" s="2"/>
      <c r="G78" s="2"/>
      <c r="H78" s="2"/>
      <c r="I78" s="3"/>
      <c r="J78" s="3"/>
      <c r="K78" s="3"/>
      <c r="L78" s="3"/>
      <c r="M78" s="4"/>
      <c r="N78" s="4"/>
      <c r="O78" s="4"/>
      <c r="P78" s="4"/>
      <c r="Q78" s="5"/>
    </row>
    <row r="79" spans="1:17" x14ac:dyDescent="0.2">
      <c r="A79" s="2">
        <v>385</v>
      </c>
      <c r="B79" s="15" t="s">
        <v>115</v>
      </c>
      <c r="C79" s="12"/>
      <c r="D79" s="12"/>
      <c r="E79" s="12"/>
      <c r="F79" s="2"/>
      <c r="G79" s="2"/>
      <c r="H79" s="2"/>
      <c r="I79" s="3"/>
      <c r="J79" s="3"/>
      <c r="K79" s="3"/>
      <c r="L79" s="3"/>
      <c r="M79" s="4"/>
      <c r="N79" s="4"/>
      <c r="O79" s="4"/>
      <c r="P79" s="4"/>
      <c r="Q79" s="5"/>
    </row>
    <row r="80" spans="1:17" x14ac:dyDescent="0.2">
      <c r="A80" s="2">
        <v>392</v>
      </c>
      <c r="B80" s="15" t="s">
        <v>100</v>
      </c>
      <c r="C80" s="12"/>
      <c r="D80" s="12"/>
      <c r="E80" s="12"/>
      <c r="F80" s="2"/>
      <c r="G80" s="2"/>
      <c r="H80" s="2"/>
      <c r="I80" s="3"/>
      <c r="J80" s="3"/>
      <c r="K80" s="3"/>
      <c r="L80" s="3"/>
      <c r="M80" s="4"/>
      <c r="N80" s="4"/>
      <c r="O80" s="4"/>
      <c r="P80" s="4"/>
      <c r="Q80" s="5"/>
    </row>
    <row r="81" spans="1:17" x14ac:dyDescent="0.2">
      <c r="A81" s="2">
        <v>395</v>
      </c>
      <c r="B81" s="15" t="s">
        <v>101</v>
      </c>
      <c r="C81" s="12"/>
      <c r="D81" s="12"/>
      <c r="E81" s="12"/>
      <c r="F81" s="2"/>
      <c r="G81" s="2"/>
      <c r="H81" s="2"/>
      <c r="I81" s="3"/>
      <c r="J81" s="3"/>
      <c r="K81" s="3"/>
      <c r="L81" s="3"/>
      <c r="M81" s="4"/>
      <c r="N81" s="4"/>
      <c r="O81" s="4"/>
      <c r="P81" s="4"/>
      <c r="Q81" s="5"/>
    </row>
    <row r="82" spans="1:17" x14ac:dyDescent="0.2">
      <c r="A82" s="2">
        <v>398</v>
      </c>
      <c r="B82" s="15" t="s">
        <v>133</v>
      </c>
      <c r="C82" s="12"/>
      <c r="D82" s="12"/>
      <c r="E82" s="12"/>
      <c r="F82" s="2"/>
      <c r="G82" s="2"/>
      <c r="H82" s="2"/>
      <c r="I82" s="3"/>
      <c r="J82" s="3"/>
      <c r="K82" s="3"/>
      <c r="L82" s="3"/>
      <c r="M82" s="4"/>
      <c r="N82" s="4"/>
      <c r="O82" s="4"/>
      <c r="P82" s="4"/>
      <c r="Q82" s="5"/>
    </row>
    <row r="83" spans="1:17" x14ac:dyDescent="0.2">
      <c r="A83" s="2">
        <v>399</v>
      </c>
      <c r="B83" s="15" t="s">
        <v>102</v>
      </c>
      <c r="C83" s="12"/>
      <c r="D83" s="12"/>
      <c r="E83" s="12"/>
      <c r="F83" s="2"/>
      <c r="G83" s="2"/>
      <c r="H83" s="2"/>
      <c r="I83" s="3"/>
      <c r="J83" s="3"/>
      <c r="K83" s="3"/>
      <c r="L83" s="3"/>
      <c r="M83" s="4"/>
      <c r="N83" s="4"/>
      <c r="O83" s="4"/>
      <c r="P83" s="4"/>
      <c r="Q83" s="5"/>
    </row>
    <row r="84" spans="1:17" s="27" customFormat="1" x14ac:dyDescent="0.2">
      <c r="A84" s="19"/>
      <c r="B84" s="20" t="s">
        <v>103</v>
      </c>
      <c r="C84" s="21">
        <f>SUM(C41:C83)</f>
        <v>1628356</v>
      </c>
      <c r="D84" s="21">
        <f>SUM(D41:D83)</f>
        <v>1628356</v>
      </c>
      <c r="E84" s="21">
        <f>SUM(E41:E83)</f>
        <v>464490.77</v>
      </c>
      <c r="F84" s="28"/>
      <c r="G84" s="19"/>
      <c r="H84" s="19"/>
      <c r="I84" s="23"/>
      <c r="J84" s="23"/>
      <c r="K84" s="23"/>
      <c r="L84" s="23"/>
      <c r="M84" s="24"/>
      <c r="N84" s="25"/>
      <c r="O84" s="25"/>
      <c r="P84" s="25"/>
      <c r="Q84" s="26"/>
    </row>
    <row r="85" spans="1:17" x14ac:dyDescent="0.2">
      <c r="A85" s="2">
        <v>531</v>
      </c>
      <c r="B85" s="15" t="s">
        <v>104</v>
      </c>
      <c r="C85" s="13"/>
      <c r="D85" s="13"/>
      <c r="E85" s="13"/>
      <c r="F85" s="2"/>
      <c r="G85" s="2"/>
      <c r="H85" s="2"/>
      <c r="I85" s="3"/>
      <c r="J85" s="3"/>
      <c r="K85" s="3"/>
      <c r="L85" s="3"/>
      <c r="M85" s="4"/>
      <c r="N85" s="4"/>
      <c r="O85" s="4"/>
      <c r="P85" s="4"/>
      <c r="Q85" s="5"/>
    </row>
    <row r="86" spans="1:17" x14ac:dyDescent="0.2">
      <c r="A86" s="2">
        <v>532</v>
      </c>
      <c r="B86" s="15" t="s">
        <v>105</v>
      </c>
      <c r="C86" s="12"/>
      <c r="D86" s="12"/>
      <c r="E86" s="12"/>
      <c r="F86" s="2"/>
      <c r="G86" s="2"/>
      <c r="H86" s="2"/>
      <c r="I86" s="3"/>
      <c r="J86" s="3"/>
      <c r="K86" s="3"/>
      <c r="L86" s="3"/>
      <c r="M86" s="4"/>
      <c r="N86" s="4"/>
      <c r="O86" s="4"/>
      <c r="P86" s="4"/>
      <c r="Q86" s="5"/>
    </row>
    <row r="87" spans="1:17" x14ac:dyDescent="0.2">
      <c r="A87" s="2">
        <v>512</v>
      </c>
      <c r="B87" s="15" t="s">
        <v>106</v>
      </c>
      <c r="C87" s="12">
        <v>30000</v>
      </c>
      <c r="D87" s="12">
        <v>30000</v>
      </c>
      <c r="E87" s="12"/>
      <c r="F87" s="2">
        <v>4</v>
      </c>
      <c r="G87" s="2" t="s">
        <v>121</v>
      </c>
      <c r="H87" s="2" t="s">
        <v>19</v>
      </c>
      <c r="I87" s="3">
        <v>0.25</v>
      </c>
      <c r="J87" s="3">
        <v>0.25</v>
      </c>
      <c r="K87" s="3">
        <v>0.25</v>
      </c>
      <c r="L87" s="3">
        <v>0.25</v>
      </c>
      <c r="M87" s="4">
        <v>2026</v>
      </c>
      <c r="N87" s="4" t="s">
        <v>117</v>
      </c>
      <c r="O87" s="4" t="s">
        <v>118</v>
      </c>
      <c r="P87" s="4">
        <v>0</v>
      </c>
      <c r="Q87" s="5" t="s">
        <v>22</v>
      </c>
    </row>
    <row r="88" spans="1:17" x14ac:dyDescent="0.2">
      <c r="A88" s="2">
        <v>515</v>
      </c>
      <c r="B88" s="15" t="s">
        <v>107</v>
      </c>
      <c r="C88" s="12">
        <v>370000</v>
      </c>
      <c r="D88" s="12">
        <v>370000</v>
      </c>
      <c r="E88" s="12">
        <v>12998.99</v>
      </c>
      <c r="F88" s="2">
        <v>20</v>
      </c>
      <c r="G88" s="2" t="s">
        <v>130</v>
      </c>
      <c r="H88" s="2" t="s">
        <v>19</v>
      </c>
      <c r="I88" s="3">
        <v>1</v>
      </c>
      <c r="J88" s="3"/>
      <c r="K88" s="3"/>
      <c r="L88" s="3"/>
      <c r="M88" s="4">
        <v>2026</v>
      </c>
      <c r="N88" s="4" t="s">
        <v>117</v>
      </c>
      <c r="O88" s="4" t="s">
        <v>118</v>
      </c>
      <c r="P88" s="4">
        <v>0</v>
      </c>
      <c r="Q88" s="5" t="s">
        <v>22</v>
      </c>
    </row>
    <row r="89" spans="1:17" x14ac:dyDescent="0.2">
      <c r="A89" s="2">
        <v>523</v>
      </c>
      <c r="B89" s="15" t="s">
        <v>116</v>
      </c>
      <c r="C89" s="12"/>
      <c r="D89" s="12"/>
      <c r="E89" s="12"/>
      <c r="F89" s="2"/>
      <c r="G89" s="2"/>
      <c r="H89" s="2"/>
      <c r="I89" s="3"/>
      <c r="J89" s="3"/>
      <c r="K89" s="3"/>
      <c r="L89" s="3"/>
      <c r="M89" s="4"/>
      <c r="N89" s="4"/>
      <c r="O89" s="4"/>
      <c r="P89" s="4"/>
      <c r="Q89" s="5"/>
    </row>
    <row r="90" spans="1:17" x14ac:dyDescent="0.2">
      <c r="A90" s="2">
        <v>541</v>
      </c>
      <c r="B90" s="15" t="s">
        <v>125</v>
      </c>
      <c r="C90" s="12"/>
      <c r="D90" s="12"/>
      <c r="E90" s="12"/>
      <c r="F90" s="2"/>
      <c r="G90" s="2"/>
      <c r="H90" s="2"/>
      <c r="I90" s="3"/>
      <c r="J90" s="3"/>
      <c r="K90" s="3"/>
      <c r="L90" s="3"/>
      <c r="M90" s="4"/>
      <c r="N90" s="4"/>
      <c r="O90" s="4"/>
      <c r="P90" s="4"/>
      <c r="Q90" s="5"/>
    </row>
    <row r="91" spans="1:17" x14ac:dyDescent="0.2">
      <c r="A91" s="2">
        <v>565</v>
      </c>
      <c r="B91" s="15" t="s">
        <v>108</v>
      </c>
      <c r="C91" s="12"/>
      <c r="D91" s="12"/>
      <c r="E91" s="12"/>
      <c r="F91" s="2"/>
      <c r="G91" s="2"/>
      <c r="H91" s="2"/>
      <c r="I91" s="3"/>
      <c r="J91" s="3"/>
      <c r="K91" s="3"/>
      <c r="L91" s="3"/>
      <c r="M91" s="4"/>
      <c r="N91" s="4"/>
      <c r="O91" s="4"/>
      <c r="P91" s="4"/>
      <c r="Q91" s="5"/>
    </row>
    <row r="92" spans="1:17" x14ac:dyDescent="0.2">
      <c r="A92" s="2">
        <v>591</v>
      </c>
      <c r="B92" s="15" t="s">
        <v>109</v>
      </c>
      <c r="C92" s="12"/>
      <c r="D92" s="12"/>
      <c r="E92" s="12"/>
      <c r="F92" s="2"/>
      <c r="G92" s="2"/>
      <c r="H92" s="2"/>
      <c r="I92" s="3"/>
      <c r="J92" s="3"/>
      <c r="K92" s="3"/>
      <c r="L92" s="3"/>
      <c r="M92" s="4"/>
      <c r="N92" s="4"/>
      <c r="O92" s="4"/>
      <c r="P92" s="4"/>
      <c r="Q92" s="5"/>
    </row>
    <row r="93" spans="1:17" x14ac:dyDescent="0.2">
      <c r="A93" s="2">
        <v>569</v>
      </c>
      <c r="B93" s="15" t="s">
        <v>124</v>
      </c>
      <c r="C93" s="12"/>
      <c r="D93" s="12"/>
      <c r="E93" s="12"/>
      <c r="F93" s="2"/>
      <c r="G93" s="2"/>
      <c r="H93" s="2"/>
      <c r="I93" s="3"/>
      <c r="J93" s="3"/>
      <c r="K93" s="3"/>
      <c r="L93" s="3"/>
      <c r="M93" s="4"/>
      <c r="N93" s="4"/>
      <c r="O93" s="4"/>
      <c r="P93" s="4"/>
      <c r="Q93" s="5"/>
    </row>
    <row r="94" spans="1:17" s="27" customFormat="1" x14ac:dyDescent="0.2">
      <c r="A94" s="19"/>
      <c r="B94" s="20" t="s">
        <v>110</v>
      </c>
      <c r="C94" s="29">
        <f>SUM(C85:C93)</f>
        <v>400000</v>
      </c>
      <c r="D94" s="29">
        <f>SUM(D85:D93)</f>
        <v>400000</v>
      </c>
      <c r="E94" s="29">
        <f>SUM(E85:E93)</f>
        <v>12998.99</v>
      </c>
      <c r="F94" s="19"/>
      <c r="G94" s="19"/>
      <c r="H94" s="19"/>
      <c r="I94" s="23"/>
      <c r="J94" s="23"/>
      <c r="K94" s="23"/>
      <c r="L94" s="23"/>
      <c r="M94" s="25"/>
      <c r="N94" s="25"/>
      <c r="O94" s="25"/>
      <c r="P94" s="25"/>
      <c r="Q94" s="26"/>
    </row>
    <row r="95" spans="1:17" ht="16" thickBot="1" x14ac:dyDescent="0.25">
      <c r="A95" s="6"/>
      <c r="B95" s="6"/>
      <c r="C95" s="6"/>
      <c r="D95" s="6"/>
      <c r="E95" s="6"/>
      <c r="F95" s="6"/>
      <c r="G95" s="6"/>
      <c r="H95" s="6"/>
      <c r="I95" s="7"/>
      <c r="J95" s="7"/>
      <c r="K95" s="7"/>
      <c r="L95" s="7"/>
      <c r="M95" s="8"/>
      <c r="N95" s="8"/>
      <c r="O95" s="8"/>
      <c r="P95" s="8"/>
      <c r="Q95" s="9"/>
    </row>
    <row r="96" spans="1:17" x14ac:dyDescent="0.2">
      <c r="C96" s="18">
        <v>3782068</v>
      </c>
      <c r="D96" s="17"/>
      <c r="E96" s="17">
        <f>C97-C96</f>
        <v>-1008712</v>
      </c>
    </row>
    <row r="97" spans="1:17" ht="17" thickBot="1" x14ac:dyDescent="0.25">
      <c r="B97" s="14" t="s">
        <v>123</v>
      </c>
      <c r="C97" s="16">
        <f>C40+C84+C94</f>
        <v>2773356</v>
      </c>
      <c r="D97" s="16">
        <f>D40+D84+D94</f>
        <v>2773356</v>
      </c>
      <c r="E97" s="16">
        <f>E40+E84+E94</f>
        <v>1508988.0400000003</v>
      </c>
      <c r="F97" s="17"/>
      <c r="H97" s="17"/>
    </row>
    <row r="98" spans="1:17" ht="17" thickTop="1" thickBot="1" x14ac:dyDescent="0.25">
      <c r="C98" s="30">
        <f>C97-C96</f>
        <v>-1008712</v>
      </c>
    </row>
    <row r="99" spans="1:17" x14ac:dyDescent="0.2">
      <c r="A99" s="58" t="s">
        <v>17</v>
      </c>
      <c r="B99" s="59"/>
      <c r="C99" s="59"/>
      <c r="D99" s="59"/>
      <c r="E99" s="59"/>
      <c r="F99" s="59"/>
      <c r="G99" s="60"/>
      <c r="H99" s="10"/>
      <c r="I99" s="11"/>
      <c r="J99" s="11"/>
      <c r="K99" s="11"/>
      <c r="L99" s="11"/>
      <c r="M99" s="11"/>
      <c r="N99" s="11"/>
      <c r="O99" s="11"/>
      <c r="P99" s="11"/>
      <c r="Q99" s="11"/>
    </row>
    <row r="100" spans="1:17" ht="16" thickBot="1" x14ac:dyDescent="0.25">
      <c r="A100" s="61"/>
      <c r="B100" s="62"/>
      <c r="C100" s="62"/>
      <c r="D100" s="62"/>
      <c r="E100" s="62"/>
      <c r="F100" s="62"/>
      <c r="G100" s="63"/>
      <c r="H100" s="10"/>
      <c r="I100" s="11"/>
      <c r="J100" s="11"/>
      <c r="K100" s="11"/>
      <c r="L100" s="11"/>
      <c r="M100" s="11"/>
      <c r="N100" s="11"/>
      <c r="O100" s="11"/>
      <c r="P100" s="11"/>
      <c r="Q100" s="11"/>
    </row>
    <row r="101" spans="1:17" ht="16" thickBot="1" x14ac:dyDescent="0.25">
      <c r="A101" s="64" t="s">
        <v>18</v>
      </c>
      <c r="B101" s="65"/>
      <c r="C101" s="65"/>
      <c r="D101" s="65"/>
      <c r="E101" s="65"/>
      <c r="F101" s="65"/>
      <c r="G101" s="66"/>
      <c r="H101" s="10"/>
      <c r="I101" s="11"/>
      <c r="J101" s="11"/>
      <c r="K101" s="11"/>
      <c r="L101" s="11"/>
      <c r="M101" s="11"/>
      <c r="N101" s="11"/>
      <c r="O101" s="11"/>
      <c r="P101" s="11"/>
      <c r="Q101" s="11"/>
    </row>
    <row r="102" spans="1:17" ht="16" thickBot="1" x14ac:dyDescent="0.25">
      <c r="A102" s="67" t="s">
        <v>19</v>
      </c>
      <c r="B102" s="68"/>
      <c r="C102" s="67" t="s">
        <v>20</v>
      </c>
      <c r="D102" s="69"/>
      <c r="E102" s="69"/>
      <c r="F102" s="69"/>
      <c r="G102" s="68"/>
      <c r="H102" s="10"/>
      <c r="I102" s="11"/>
      <c r="J102" s="11"/>
      <c r="K102" s="11"/>
      <c r="L102" s="11"/>
      <c r="M102" s="11"/>
      <c r="N102" s="11"/>
      <c r="O102" s="11"/>
      <c r="P102" s="11"/>
      <c r="Q102" s="11"/>
    </row>
    <row r="103" spans="1:17" ht="16" thickBot="1" x14ac:dyDescent="0.25">
      <c r="A103" s="67" t="s">
        <v>13</v>
      </c>
      <c r="B103" s="68"/>
      <c r="C103" s="67" t="s">
        <v>21</v>
      </c>
      <c r="D103" s="69"/>
      <c r="E103" s="69"/>
      <c r="F103" s="69"/>
      <c r="G103" s="68"/>
      <c r="H103" s="10"/>
      <c r="I103" s="11"/>
      <c r="J103" s="11"/>
      <c r="K103" s="11"/>
      <c r="L103" s="11"/>
      <c r="M103" s="11"/>
      <c r="N103" s="11"/>
      <c r="O103" s="11"/>
      <c r="P103" s="11"/>
      <c r="Q103" s="11"/>
    </row>
    <row r="104" spans="1:17" x14ac:dyDescent="0.2">
      <c r="A104" s="76"/>
      <c r="B104" s="76"/>
      <c r="C104" s="76"/>
      <c r="D104" s="76"/>
      <c r="E104" s="76"/>
      <c r="F104" s="76"/>
      <c r="G104" s="76"/>
      <c r="H104" s="10"/>
      <c r="I104" s="11"/>
      <c r="J104" s="11"/>
      <c r="K104" s="11"/>
      <c r="L104" s="11"/>
      <c r="M104" s="11"/>
      <c r="N104" s="11"/>
      <c r="O104" s="11"/>
      <c r="P104" s="11"/>
      <c r="Q104" s="11"/>
    </row>
    <row r="105" spans="1:17" ht="16" thickBot="1" x14ac:dyDescent="0.25">
      <c r="A105" s="10"/>
      <c r="B105" s="10"/>
      <c r="C105" s="10"/>
      <c r="D105" s="10"/>
      <c r="E105" s="10"/>
      <c r="F105" s="10"/>
      <c r="G105" s="10"/>
      <c r="H105" s="10"/>
      <c r="I105" s="11"/>
      <c r="J105" s="11"/>
      <c r="K105" s="11"/>
      <c r="L105" s="11"/>
      <c r="M105" s="11"/>
      <c r="N105" s="11"/>
      <c r="O105" s="11"/>
      <c r="P105" s="11"/>
      <c r="Q105" s="11"/>
    </row>
    <row r="106" spans="1:17" ht="22" thickBot="1" x14ac:dyDescent="0.25">
      <c r="A106" s="85" t="s">
        <v>33</v>
      </c>
      <c r="B106" s="86"/>
      <c r="C106" s="86"/>
      <c r="D106" s="86"/>
      <c r="E106" s="86"/>
      <c r="F106" s="86"/>
      <c r="G106" s="86"/>
      <c r="H106" s="87"/>
      <c r="I106" s="11"/>
      <c r="J106" s="11"/>
      <c r="K106" s="11"/>
      <c r="L106" s="11"/>
      <c r="M106" s="11"/>
      <c r="N106" s="11"/>
      <c r="O106" s="11"/>
      <c r="P106" s="11"/>
      <c r="Q106" s="11"/>
    </row>
    <row r="107" spans="1:17" ht="15.75" customHeight="1" x14ac:dyDescent="0.2">
      <c r="A107" s="88" t="s">
        <v>22</v>
      </c>
      <c r="B107" s="89"/>
      <c r="C107" s="89" t="s">
        <v>23</v>
      </c>
      <c r="D107" s="89"/>
      <c r="E107" s="89"/>
      <c r="F107" s="89"/>
      <c r="G107" s="89"/>
      <c r="H107" s="90"/>
      <c r="I107" s="11"/>
      <c r="J107" s="11"/>
      <c r="K107" s="11"/>
      <c r="L107" s="11"/>
      <c r="M107" s="11"/>
      <c r="N107" s="11"/>
      <c r="O107" s="11"/>
      <c r="P107" s="11"/>
      <c r="Q107" s="11"/>
    </row>
    <row r="108" spans="1:17" x14ac:dyDescent="0.2">
      <c r="A108" s="70" t="s">
        <v>24</v>
      </c>
      <c r="B108" s="71"/>
      <c r="C108" s="71" t="s">
        <v>25</v>
      </c>
      <c r="D108" s="71"/>
      <c r="E108" s="71"/>
      <c r="F108" s="71"/>
      <c r="G108" s="71"/>
      <c r="H108" s="72"/>
      <c r="I108" s="11"/>
      <c r="J108" s="11"/>
      <c r="K108" s="11"/>
      <c r="L108" s="11"/>
      <c r="M108" s="11"/>
      <c r="N108" s="11"/>
      <c r="O108" s="11"/>
      <c r="P108" s="11"/>
      <c r="Q108" s="11"/>
    </row>
    <row r="109" spans="1:17" ht="16" thickBot="1" x14ac:dyDescent="0.25">
      <c r="A109" s="73" t="s">
        <v>26</v>
      </c>
      <c r="B109" s="74"/>
      <c r="C109" s="74" t="s">
        <v>27</v>
      </c>
      <c r="D109" s="74"/>
      <c r="E109" s="74"/>
      <c r="F109" s="74"/>
      <c r="G109" s="74"/>
      <c r="H109" s="75"/>
      <c r="I109" s="11"/>
      <c r="J109" s="11"/>
      <c r="K109" s="11"/>
      <c r="L109" s="11"/>
      <c r="M109" s="11"/>
      <c r="N109" s="11"/>
      <c r="O109" s="11"/>
      <c r="P109" s="11"/>
      <c r="Q109" s="11"/>
    </row>
    <row r="110" spans="1:17" ht="36" customHeight="1" thickBot="1" x14ac:dyDescent="0.25">
      <c r="A110" s="80" t="s">
        <v>28</v>
      </c>
      <c r="B110" s="81"/>
      <c r="C110" s="81"/>
      <c r="D110" s="81"/>
      <c r="E110" s="81"/>
      <c r="F110" s="81"/>
      <c r="G110" s="81"/>
      <c r="H110" s="81"/>
      <c r="I110" s="81"/>
      <c r="J110" s="81"/>
      <c r="K110" s="81"/>
      <c r="L110" s="81"/>
      <c r="M110" s="81"/>
      <c r="N110" s="81"/>
      <c r="O110" s="81"/>
      <c r="P110" s="81"/>
      <c r="Q110" s="81"/>
    </row>
    <row r="111" spans="1:17" ht="22" thickBot="1" x14ac:dyDescent="0.25">
      <c r="A111" s="82" t="s">
        <v>29</v>
      </c>
      <c r="B111" s="83"/>
      <c r="C111" s="83"/>
      <c r="D111" s="83"/>
      <c r="E111" s="83"/>
      <c r="F111" s="83"/>
      <c r="G111" s="83"/>
      <c r="H111" s="83"/>
      <c r="I111" s="83"/>
      <c r="J111" s="83"/>
      <c r="K111" s="83"/>
      <c r="L111" s="83"/>
      <c r="M111" s="83"/>
      <c r="N111" s="83"/>
      <c r="O111" s="83"/>
      <c r="P111" s="83"/>
      <c r="Q111" s="84"/>
    </row>
    <row r="112" spans="1:17" ht="20" thickBot="1" x14ac:dyDescent="0.25">
      <c r="A112" s="77" t="s">
        <v>30</v>
      </c>
      <c r="B112" s="78"/>
      <c r="C112" s="78"/>
      <c r="D112" s="78"/>
      <c r="E112" s="78"/>
      <c r="F112" s="78"/>
      <c r="G112" s="78"/>
      <c r="H112" s="78"/>
      <c r="I112" s="78"/>
      <c r="J112" s="78"/>
      <c r="K112" s="78"/>
      <c r="L112" s="78"/>
      <c r="M112" s="78"/>
      <c r="N112" s="78"/>
      <c r="O112" s="78"/>
      <c r="P112" s="78"/>
      <c r="Q112" s="79"/>
    </row>
    <row r="113" spans="1:17" ht="15.75" customHeight="1" x14ac:dyDescent="0.2">
      <c r="A113" s="32" t="s">
        <v>32</v>
      </c>
      <c r="B113" s="33"/>
      <c r="C113" s="33"/>
      <c r="D113" s="33"/>
      <c r="E113" s="33"/>
      <c r="F113" s="33"/>
      <c r="G113" s="33"/>
      <c r="H113" s="33"/>
      <c r="I113" s="33"/>
      <c r="J113" s="33"/>
      <c r="K113" s="33"/>
      <c r="L113" s="33"/>
      <c r="M113" s="33"/>
      <c r="N113" s="33"/>
      <c r="O113" s="33"/>
      <c r="P113" s="33"/>
      <c r="Q113" s="34"/>
    </row>
    <row r="114" spans="1:17" x14ac:dyDescent="0.2">
      <c r="A114" s="35"/>
      <c r="B114" s="36"/>
      <c r="C114" s="36"/>
      <c r="D114" s="36"/>
      <c r="E114" s="36"/>
      <c r="F114" s="36"/>
      <c r="G114" s="36"/>
      <c r="H114" s="36"/>
      <c r="I114" s="36"/>
      <c r="J114" s="36"/>
      <c r="K114" s="36"/>
      <c r="L114" s="36"/>
      <c r="M114" s="36"/>
      <c r="N114" s="36"/>
      <c r="O114" s="36"/>
      <c r="P114" s="36"/>
      <c r="Q114" s="37"/>
    </row>
    <row r="115" spans="1:17" ht="15.75" customHeight="1" x14ac:dyDescent="0.2">
      <c r="A115" s="35"/>
      <c r="B115" s="36"/>
      <c r="C115" s="36"/>
      <c r="D115" s="36"/>
      <c r="E115" s="36"/>
      <c r="F115" s="36"/>
      <c r="G115" s="36"/>
      <c r="H115" s="36"/>
      <c r="I115" s="36"/>
      <c r="J115" s="36"/>
      <c r="K115" s="36"/>
      <c r="L115" s="36"/>
      <c r="M115" s="36"/>
      <c r="N115" s="36"/>
      <c r="O115" s="36"/>
      <c r="P115" s="36"/>
      <c r="Q115" s="37"/>
    </row>
    <row r="116" spans="1:17" x14ac:dyDescent="0.2">
      <c r="A116" s="35"/>
      <c r="B116" s="36"/>
      <c r="C116" s="36"/>
      <c r="D116" s="36"/>
      <c r="E116" s="36"/>
      <c r="F116" s="36"/>
      <c r="G116" s="36"/>
      <c r="H116" s="36"/>
      <c r="I116" s="36"/>
      <c r="J116" s="36"/>
      <c r="K116" s="36"/>
      <c r="L116" s="36"/>
      <c r="M116" s="36"/>
      <c r="N116" s="36"/>
      <c r="O116" s="36"/>
      <c r="P116" s="36"/>
      <c r="Q116" s="37"/>
    </row>
    <row r="117" spans="1:17" x14ac:dyDescent="0.2">
      <c r="A117" s="35"/>
      <c r="B117" s="36"/>
      <c r="C117" s="36"/>
      <c r="D117" s="36"/>
      <c r="E117" s="36"/>
      <c r="F117" s="36"/>
      <c r="G117" s="36"/>
      <c r="H117" s="36"/>
      <c r="I117" s="36"/>
      <c r="J117" s="36"/>
      <c r="K117" s="36"/>
      <c r="L117" s="36"/>
      <c r="M117" s="36"/>
      <c r="N117" s="36"/>
      <c r="O117" s="36"/>
      <c r="P117" s="36"/>
      <c r="Q117" s="37"/>
    </row>
    <row r="118" spans="1:17" x14ac:dyDescent="0.2">
      <c r="A118" s="35"/>
      <c r="B118" s="36"/>
      <c r="C118" s="36"/>
      <c r="D118" s="36"/>
      <c r="E118" s="36"/>
      <c r="F118" s="36"/>
      <c r="G118" s="36"/>
      <c r="H118" s="36"/>
      <c r="I118" s="36"/>
      <c r="J118" s="36"/>
      <c r="K118" s="36"/>
      <c r="L118" s="36"/>
      <c r="M118" s="36"/>
      <c r="N118" s="36"/>
      <c r="O118" s="36"/>
      <c r="P118" s="36"/>
      <c r="Q118" s="37"/>
    </row>
    <row r="119" spans="1:17" x14ac:dyDescent="0.2">
      <c r="A119" s="35"/>
      <c r="B119" s="36"/>
      <c r="C119" s="36"/>
      <c r="D119" s="36"/>
      <c r="E119" s="36"/>
      <c r="F119" s="36"/>
      <c r="G119" s="36"/>
      <c r="H119" s="36"/>
      <c r="I119" s="36"/>
      <c r="J119" s="36"/>
      <c r="K119" s="36"/>
      <c r="L119" s="36"/>
      <c r="M119" s="36"/>
      <c r="N119" s="36"/>
      <c r="O119" s="36"/>
      <c r="P119" s="36"/>
      <c r="Q119" s="37"/>
    </row>
    <row r="120" spans="1:17" x14ac:dyDescent="0.2">
      <c r="A120" s="35"/>
      <c r="B120" s="36"/>
      <c r="C120" s="36"/>
      <c r="D120" s="36"/>
      <c r="E120" s="36"/>
      <c r="F120" s="36"/>
      <c r="G120" s="36"/>
      <c r="H120" s="36"/>
      <c r="I120" s="36"/>
      <c r="J120" s="36"/>
      <c r="K120" s="36"/>
      <c r="L120" s="36"/>
      <c r="M120" s="36"/>
      <c r="N120" s="36"/>
      <c r="O120" s="36"/>
      <c r="P120" s="36"/>
      <c r="Q120" s="37"/>
    </row>
    <row r="121" spans="1:17" ht="16" thickBot="1" x14ac:dyDescent="0.25">
      <c r="A121" s="38"/>
      <c r="B121" s="39"/>
      <c r="C121" s="39"/>
      <c r="D121" s="39"/>
      <c r="E121" s="39"/>
      <c r="F121" s="39"/>
      <c r="G121" s="39"/>
      <c r="H121" s="39"/>
      <c r="I121" s="39"/>
      <c r="J121" s="39"/>
      <c r="K121" s="39"/>
      <c r="L121" s="39"/>
      <c r="M121" s="39"/>
      <c r="N121" s="39"/>
      <c r="O121" s="39"/>
      <c r="P121" s="39"/>
      <c r="Q121" s="40"/>
    </row>
    <row r="123" spans="1:17" x14ac:dyDescent="0.2">
      <c r="B123" s="11"/>
      <c r="C123" s="11"/>
      <c r="D123" s="11"/>
      <c r="E123" s="11"/>
      <c r="F123" s="11"/>
      <c r="G123" s="11"/>
      <c r="H123" s="11"/>
    </row>
    <row r="124" spans="1:17" x14ac:dyDescent="0.2">
      <c r="B124" s="41" t="s">
        <v>34</v>
      </c>
      <c r="C124" s="41"/>
      <c r="D124" s="41"/>
      <c r="E124" s="41"/>
      <c r="F124" s="41"/>
      <c r="G124" s="11"/>
      <c r="H124" s="11"/>
    </row>
    <row r="125" spans="1:17" x14ac:dyDescent="0.2">
      <c r="B125" s="41"/>
      <c r="C125" s="41"/>
      <c r="D125" s="41"/>
      <c r="E125" s="41"/>
      <c r="F125" s="41"/>
      <c r="G125" s="11"/>
      <c r="H125" s="11"/>
    </row>
  </sheetData>
  <sheetProtection autoFilter="0" pivotTables="0"/>
  <mergeCells count="37">
    <mergeCell ref="A112:Q112"/>
    <mergeCell ref="A110:Q110"/>
    <mergeCell ref="A111:Q111"/>
    <mergeCell ref="A106:H106"/>
    <mergeCell ref="A107:B107"/>
    <mergeCell ref="C107:H107"/>
    <mergeCell ref="A103:B103"/>
    <mergeCell ref="C103:G103"/>
    <mergeCell ref="A108:B108"/>
    <mergeCell ref="C108:H108"/>
    <mergeCell ref="A109:B109"/>
    <mergeCell ref="C109:H109"/>
    <mergeCell ref="A104:B104"/>
    <mergeCell ref="C104:G104"/>
    <mergeCell ref="O4:O5"/>
    <mergeCell ref="P4:P5"/>
    <mergeCell ref="A99:G100"/>
    <mergeCell ref="A101:G101"/>
    <mergeCell ref="A102:B102"/>
    <mergeCell ref="C102:G102"/>
    <mergeCell ref="D4:D5"/>
    <mergeCell ref="A113:Q121"/>
    <mergeCell ref="B124:F125"/>
    <mergeCell ref="Q4:Q5"/>
    <mergeCell ref="A1:Q1"/>
    <mergeCell ref="A2:Q2"/>
    <mergeCell ref="A3:Q3"/>
    <mergeCell ref="A4:A5"/>
    <mergeCell ref="B4:B5"/>
    <mergeCell ref="C4:C5"/>
    <mergeCell ref="E4:E5"/>
    <mergeCell ref="F4:F5"/>
    <mergeCell ref="G4:G5"/>
    <mergeCell ref="H4:H5"/>
    <mergeCell ref="I4:L4"/>
    <mergeCell ref="M4:M5"/>
    <mergeCell ref="N4:N5"/>
  </mergeCells>
  <phoneticPr fontId="19" type="noConversion"/>
  <pageMargins left="0.25" right="0.25" top="0.75" bottom="0.75" header="0.3" footer="0.3"/>
  <pageSetup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PAAS 2026 GLOBAL</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Microsoft Office</cp:lastModifiedBy>
  <cp:lastPrinted>2026-02-20T19:55:14Z</cp:lastPrinted>
  <dcterms:created xsi:type="dcterms:W3CDTF">2018-11-09T15:37:17Z</dcterms:created>
  <dcterms:modified xsi:type="dcterms:W3CDTF">2026-03-13T20:53:49Z</dcterms:modified>
</cp:coreProperties>
</file>