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i\Dropbox\COCYTED\COCYTED 2025\Comite de Adquisiciones\"/>
    </mc:Choice>
  </mc:AlternateContent>
  <xr:revisionPtr revIDLastSave="0" documentId="8_{A691C86D-5D50-46F8-87E1-B34189AE2D95}" xr6:coauthVersionLast="47" xr6:coauthVersionMax="47" xr10:uidLastSave="{00000000-0000-0000-0000-000000000000}"/>
  <bookViews>
    <workbookView xWindow="-120" yWindow="-120" windowWidth="29040" windowHeight="15840" xr2:uid="{39B2AFB1-0BD7-4605-855B-CB800BFD74A2}"/>
  </bookViews>
  <sheets>
    <sheet name="PAAS" sheetId="2" r:id="rId1"/>
  </sheets>
  <definedNames>
    <definedName name="_xlnm.Print_Area" localSheetId="0">PAAS!$A$1:$G$75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2" l="1"/>
  <c r="F72" i="2" l="1"/>
  <c r="F71" i="2"/>
  <c r="F70" i="2"/>
  <c r="F69" i="2"/>
  <c r="G68" i="2"/>
  <c r="E68" i="2"/>
  <c r="D68" i="2"/>
  <c r="D73" i="2" s="1"/>
  <c r="F67" i="2"/>
  <c r="F66" i="2"/>
  <c r="F65" i="2"/>
  <c r="F64" i="2"/>
  <c r="F63" i="2"/>
  <c r="F61" i="2"/>
  <c r="F60" i="2"/>
  <c r="F59" i="2"/>
  <c r="F58" i="2"/>
  <c r="F57" i="2"/>
  <c r="F56" i="2"/>
  <c r="F55" i="2"/>
  <c r="F54" i="2"/>
  <c r="G53" i="2"/>
  <c r="E53" i="2"/>
  <c r="G46" i="2"/>
  <c r="E46" i="2"/>
  <c r="F52" i="2"/>
  <c r="F51" i="2"/>
  <c r="F50" i="2"/>
  <c r="F49" i="2"/>
  <c r="F48" i="2"/>
  <c r="F47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G18" i="2"/>
  <c r="E18" i="2"/>
  <c r="G6" i="2"/>
  <c r="E6" i="2"/>
  <c r="F17" i="2"/>
  <c r="F16" i="2"/>
  <c r="F15" i="2"/>
  <c r="F14" i="2"/>
  <c r="F13" i="2"/>
  <c r="F12" i="2"/>
  <c r="F11" i="2"/>
  <c r="F10" i="2"/>
  <c r="F9" i="2"/>
  <c r="F8" i="2"/>
  <c r="F7" i="2"/>
  <c r="D53" i="2"/>
  <c r="D46" i="2"/>
  <c r="D18" i="2"/>
  <c r="F6" i="2" l="1"/>
  <c r="F53" i="2"/>
  <c r="E73" i="2"/>
  <c r="F46" i="2"/>
  <c r="G73" i="2"/>
  <c r="E42" i="2"/>
  <c r="F68" i="2"/>
  <c r="F18" i="2"/>
  <c r="G42" i="2"/>
  <c r="D6" i="2"/>
  <c r="D42" i="2" s="1"/>
  <c r="D75" i="2" s="1"/>
  <c r="F42" i="2" l="1"/>
  <c r="F73" i="2"/>
  <c r="E75" i="2"/>
  <c r="G75" i="2"/>
  <c r="F75" i="2" l="1"/>
</calcChain>
</file>

<file path=xl/sharedStrings.xml><?xml version="1.0" encoding="utf-8"?>
<sst xmlns="http://schemas.openxmlformats.org/spreadsheetml/2006/main" count="142" uniqueCount="105">
  <si>
    <t>MATERIALES Y SUMINISTROS</t>
  </si>
  <si>
    <t>Material de limpieza</t>
  </si>
  <si>
    <t>Combustibles, lubricantes y aditivos</t>
  </si>
  <si>
    <t>Vestuarios y uniformes</t>
  </si>
  <si>
    <t>Herramientas menores</t>
  </si>
  <si>
    <t>Refacciones y accesorios menores de equipo de transporte</t>
  </si>
  <si>
    <t>SERVICIOS GENERALES</t>
  </si>
  <si>
    <t>Energía electrica</t>
  </si>
  <si>
    <t>Agua</t>
  </si>
  <si>
    <t>Servicio de vigilancia</t>
  </si>
  <si>
    <t>Otros servicios de traslado y hospedaje</t>
  </si>
  <si>
    <t>Otros servicios generales</t>
  </si>
  <si>
    <t>Impuestos y derechos</t>
  </si>
  <si>
    <t>BIENES MUEBLES, INMUEBLES E INTANGIBLES</t>
  </si>
  <si>
    <t>Partida</t>
  </si>
  <si>
    <t>Nombre</t>
  </si>
  <si>
    <t>Aprobado</t>
  </si>
  <si>
    <t>Modificado</t>
  </si>
  <si>
    <t>Devengado</t>
  </si>
  <si>
    <t>Capitulo</t>
  </si>
  <si>
    <t>CONSEJO DE CIENCIA Y TECNOLOGÍA DEL ESTADO DE DURANGO</t>
  </si>
  <si>
    <t>RECURSO ESTATAL</t>
  </si>
  <si>
    <t>2.1.1</t>
  </si>
  <si>
    <t>Materiales, útiles y equipos menores de oficina</t>
  </si>
  <si>
    <t>2.1.4</t>
  </si>
  <si>
    <t>Materiales, útiles y equipos menores de tecnologías de la información y comunicaciones</t>
  </si>
  <si>
    <t>2.1.6</t>
  </si>
  <si>
    <t>2.2.1</t>
  </si>
  <si>
    <t>Prdoductos alimenticios para personas</t>
  </si>
  <si>
    <t>2.4.9</t>
  </si>
  <si>
    <t>2.6.1</t>
  </si>
  <si>
    <t>2.7.1</t>
  </si>
  <si>
    <t>2.9.1</t>
  </si>
  <si>
    <t>2.9.2</t>
  </si>
  <si>
    <t>Refacciones y accesorios menores de edificios</t>
  </si>
  <si>
    <t>2.9.4</t>
  </si>
  <si>
    <t>Refacciones y accesorios menores de equipo de cómputo y tecnologías de la información</t>
  </si>
  <si>
    <t>2.9.6</t>
  </si>
  <si>
    <t>2.9.9</t>
  </si>
  <si>
    <t>Refacciones y accesorios menores de otros bienes muebles</t>
  </si>
  <si>
    <t>3.1.1</t>
  </si>
  <si>
    <t>3.1.3</t>
  </si>
  <si>
    <t>3.1.4</t>
  </si>
  <si>
    <t>Telefonía tradicional</t>
  </si>
  <si>
    <t>3.1.7</t>
  </si>
  <si>
    <t>Servicios de acceso a internet, redes y procesamiento de información</t>
  </si>
  <si>
    <t>3.1.8</t>
  </si>
  <si>
    <t>Servicios postales y telegráficos</t>
  </si>
  <si>
    <t>3.3.1</t>
  </si>
  <si>
    <t>3.3.3</t>
  </si>
  <si>
    <t>3.3.4</t>
  </si>
  <si>
    <t>Servicios de capacitación</t>
  </si>
  <si>
    <t>3.3.6</t>
  </si>
  <si>
    <t>Servicios de apoyo administrativo, traducción, fotocopiado e impresión</t>
  </si>
  <si>
    <t>3.3.8</t>
  </si>
  <si>
    <t>3.3.9</t>
  </si>
  <si>
    <t>Servicios profesionales, científicos y técnicos integrales</t>
  </si>
  <si>
    <t>3.4.1</t>
  </si>
  <si>
    <t>Servicios financieros y bancarios</t>
  </si>
  <si>
    <t>3.4.5</t>
  </si>
  <si>
    <t>Seguro de bienes patrimoniales</t>
  </si>
  <si>
    <t>3.5.1</t>
  </si>
  <si>
    <t>Conservación y mantenimiento menor de inmuebles</t>
  </si>
  <si>
    <t>3.5.3</t>
  </si>
  <si>
    <t>Instalación, reparación y mantenimiento de equipo de computo y tecnologías de la información</t>
  </si>
  <si>
    <t>3.5.5</t>
  </si>
  <si>
    <t>Reparación y mantenimiento de equipo de transporte</t>
  </si>
  <si>
    <t>3.5.9</t>
  </si>
  <si>
    <t>Servicios de jardinería y fumigación</t>
  </si>
  <si>
    <t>3.7.1</t>
  </si>
  <si>
    <t xml:space="preserve">Pasajes aereos </t>
  </si>
  <si>
    <t>3.7.2</t>
  </si>
  <si>
    <t>Pasajes terrestres</t>
  </si>
  <si>
    <t>3.7.5</t>
  </si>
  <si>
    <t>Viáticos en el país</t>
  </si>
  <si>
    <t>3.7.9</t>
  </si>
  <si>
    <t>3.9.2</t>
  </si>
  <si>
    <t>3.9.9</t>
  </si>
  <si>
    <t>TOTAL RECURSOS ESTATALES</t>
  </si>
  <si>
    <t>RECURSOS PROPIOS</t>
  </si>
  <si>
    <t>2.1.7</t>
  </si>
  <si>
    <t>Materiales y útiles de enseñanza</t>
  </si>
  <si>
    <t>3.2.2</t>
  </si>
  <si>
    <t>Arrendamiento de edificios</t>
  </si>
  <si>
    <t>3.2.3</t>
  </si>
  <si>
    <t>3.2.5</t>
  </si>
  <si>
    <t>Arrendamiento de mobiliario y equipo de administración, educacional y recreativo</t>
  </si>
  <si>
    <t>Arrendamiento de equipo de transporte</t>
  </si>
  <si>
    <t>Servicios de consultoria administrativa, procesos, técnica y en tecnologías de la información</t>
  </si>
  <si>
    <t>5.1.5</t>
  </si>
  <si>
    <t>Equipo de cómputo y de tecnologías de la información</t>
  </si>
  <si>
    <t>5.2.9</t>
  </si>
  <si>
    <t>Otro mobiliario y equipo educacional y recreativo</t>
  </si>
  <si>
    <t>5.4.2</t>
  </si>
  <si>
    <t>Carrocerías y remolques</t>
  </si>
  <si>
    <t>5.9.7</t>
  </si>
  <si>
    <t>Licencias informáticas e intelectuales</t>
  </si>
  <si>
    <t>TOTAL RECURSOS PROPIOS</t>
  </si>
  <si>
    <t>TOTAL GENERAL</t>
  </si>
  <si>
    <t>Ampliación o Reducción</t>
  </si>
  <si>
    <t>Conservacion y mantenimiento menor de inmuebles</t>
  </si>
  <si>
    <t>PROGRAMA ANUAL DE ADQUISICIONES ARRENDAMIENTOS Y SERVICIOS PARA EL EJERCICIO 2025</t>
  </si>
  <si>
    <t>Productos alimenticios para personas</t>
  </si>
  <si>
    <t>Otros materiales y artículos de construcción y reparación</t>
  </si>
  <si>
    <t>Servicios legales, de contabilidad, auditoría y relacionados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</si>
</sst>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ptos"/>
      <family val="2"/>
    </font>
    <font>
      <sz val="11"/>
      <color theme="1"/>
      <name val="Aptos"/>
      <family val="2"/>
    </font>
    <font>
      <b/>
      <sz val="10"/>
      <color theme="1"/>
      <name val="Aptos"/>
      <family val="2"/>
    </font>
    <font>
      <b/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4" fillId="0" borderId="1" xfId="0" applyFont="1" applyBorder="1"/>
    <xf numFmtId="43" fontId="4" fillId="0" borderId="1" xfId="1" applyFont="1" applyBorder="1"/>
    <xf numFmtId="0" fontId="4" fillId="0" borderId="1" xfId="0" applyFont="1" applyBorder="1" applyAlignment="1">
      <alignment wrapText="1"/>
    </xf>
    <xf numFmtId="43" fontId="6" fillId="0" borderId="1" xfId="0" applyNumberFormat="1" applyFont="1" applyBorder="1" applyAlignment="1">
      <alignment vertical="center"/>
    </xf>
    <xf numFmtId="43" fontId="4" fillId="0" borderId="1" xfId="1" applyFont="1" applyFill="1" applyBorder="1"/>
    <xf numFmtId="43" fontId="6" fillId="0" borderId="0" xfId="0" applyNumberFormat="1" applyFont="1"/>
    <xf numFmtId="0" fontId="6" fillId="0" borderId="1" xfId="0" applyFont="1" applyBorder="1"/>
    <xf numFmtId="43" fontId="6" fillId="0" borderId="1" xfId="0" applyNumberFormat="1" applyFont="1" applyBorder="1"/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4C021402-2AAE-4D22-B840-0F3650C3CF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4C6D-A2BA-4A67-8947-18BAE1B88D3F}">
  <sheetPr>
    <pageSetUpPr fitToPage="1"/>
  </sheetPr>
  <dimension ref="A1:H75"/>
  <sheetViews>
    <sheetView tabSelected="1" zoomScale="130" zoomScaleNormal="130" workbookViewId="0">
      <selection activeCell="C18" sqref="C18"/>
    </sheetView>
  </sheetViews>
  <sheetFormatPr baseColWidth="10" defaultRowHeight="15" x14ac:dyDescent="0.25"/>
  <cols>
    <col min="1" max="1" width="8.5703125" style="2" bestFit="1" customWidth="1"/>
    <col min="2" max="2" width="10" style="2" customWidth="1"/>
    <col min="3" max="3" width="57.140625" style="2" customWidth="1"/>
    <col min="4" max="4" width="14.42578125" style="2" bestFit="1" customWidth="1"/>
    <col min="5" max="5" width="14" style="2" customWidth="1"/>
    <col min="6" max="6" width="14.42578125" style="2" bestFit="1" customWidth="1"/>
    <col min="7" max="7" width="13.28515625" style="2" bestFit="1" customWidth="1"/>
    <col min="8" max="16384" width="11.42578125" style="2"/>
  </cols>
  <sheetData>
    <row r="1" spans="1:7" ht="15.75" x14ac:dyDescent="0.25">
      <c r="A1" s="16" t="s">
        <v>20</v>
      </c>
      <c r="B1" s="16"/>
      <c r="C1" s="16"/>
      <c r="D1" s="16"/>
      <c r="E1" s="16"/>
      <c r="F1" s="16"/>
      <c r="G1" s="16"/>
    </row>
    <row r="2" spans="1:7" ht="15.75" x14ac:dyDescent="0.25">
      <c r="A2" s="16" t="s">
        <v>101</v>
      </c>
      <c r="B2" s="16"/>
      <c r="C2" s="16"/>
      <c r="D2" s="16"/>
      <c r="E2" s="16"/>
      <c r="F2" s="16"/>
      <c r="G2" s="16"/>
    </row>
    <row r="3" spans="1:7" ht="15.75" x14ac:dyDescent="0.25">
      <c r="A3" s="1"/>
      <c r="B3" s="1"/>
      <c r="C3" s="1"/>
      <c r="D3" s="1"/>
      <c r="E3" s="1"/>
      <c r="F3" s="1"/>
      <c r="G3" s="1"/>
    </row>
    <row r="4" spans="1:7" x14ac:dyDescent="0.25">
      <c r="A4" s="17" t="s">
        <v>21</v>
      </c>
      <c r="B4" s="17"/>
      <c r="C4" s="17"/>
      <c r="D4" s="17"/>
      <c r="E4" s="17"/>
      <c r="F4" s="17"/>
      <c r="G4" s="17"/>
    </row>
    <row r="5" spans="1:7" ht="30" x14ac:dyDescent="0.25">
      <c r="A5" s="3" t="s">
        <v>19</v>
      </c>
      <c r="B5" s="3" t="s">
        <v>14</v>
      </c>
      <c r="C5" s="3" t="s">
        <v>15</v>
      </c>
      <c r="D5" s="3" t="s">
        <v>16</v>
      </c>
      <c r="E5" s="4" t="s">
        <v>99</v>
      </c>
      <c r="F5" s="3" t="s">
        <v>17</v>
      </c>
      <c r="G5" s="3" t="s">
        <v>18</v>
      </c>
    </row>
    <row r="6" spans="1:7" ht="24" customHeight="1" x14ac:dyDescent="0.25">
      <c r="A6" s="5">
        <v>2000</v>
      </c>
      <c r="B6" s="5"/>
      <c r="C6" s="6" t="s">
        <v>0</v>
      </c>
      <c r="D6" s="7">
        <f>SUM(D7:D17)</f>
        <v>230560</v>
      </c>
      <c r="E6" s="7">
        <f>SUM(E7:E17)</f>
        <v>0</v>
      </c>
      <c r="F6" s="7">
        <f>SUM(F7:F17)</f>
        <v>230560</v>
      </c>
      <c r="G6" s="7">
        <f>SUM(G7:G17)</f>
        <v>0</v>
      </c>
    </row>
    <row r="7" spans="1:7" x14ac:dyDescent="0.25">
      <c r="A7" s="8"/>
      <c r="B7" s="8" t="s">
        <v>22</v>
      </c>
      <c r="C7" s="8" t="s">
        <v>23</v>
      </c>
      <c r="D7" s="9">
        <v>16500</v>
      </c>
      <c r="E7" s="9"/>
      <c r="F7" s="9">
        <f>+D7+E7</f>
        <v>16500</v>
      </c>
      <c r="G7" s="9"/>
    </row>
    <row r="8" spans="1:7" ht="30" x14ac:dyDescent="0.25">
      <c r="A8" s="8"/>
      <c r="B8" s="8" t="s">
        <v>24</v>
      </c>
      <c r="C8" s="10" t="s">
        <v>25</v>
      </c>
      <c r="D8" s="9">
        <v>27500</v>
      </c>
      <c r="E8" s="9"/>
      <c r="F8" s="9">
        <f t="shared" ref="F8:F41" si="0">+D8+E8</f>
        <v>27500</v>
      </c>
      <c r="G8" s="9"/>
    </row>
    <row r="9" spans="1:7" x14ac:dyDescent="0.25">
      <c r="A9" s="8"/>
      <c r="B9" s="8" t="s">
        <v>26</v>
      </c>
      <c r="C9" s="8" t="s">
        <v>1</v>
      </c>
      <c r="D9" s="9">
        <v>27500</v>
      </c>
      <c r="E9" s="9"/>
      <c r="F9" s="9">
        <f t="shared" si="0"/>
        <v>27500</v>
      </c>
      <c r="G9" s="9"/>
    </row>
    <row r="10" spans="1:7" x14ac:dyDescent="0.25">
      <c r="A10" s="8"/>
      <c r="B10" s="8" t="s">
        <v>27</v>
      </c>
      <c r="C10" s="8" t="s">
        <v>102</v>
      </c>
      <c r="D10" s="9">
        <v>45210</v>
      </c>
      <c r="E10" s="9"/>
      <c r="F10" s="9">
        <f t="shared" si="0"/>
        <v>45210</v>
      </c>
      <c r="G10" s="9"/>
    </row>
    <row r="11" spans="1:7" x14ac:dyDescent="0.25">
      <c r="A11" s="8"/>
      <c r="B11" s="8" t="s">
        <v>29</v>
      </c>
      <c r="C11" s="8" t="s">
        <v>103</v>
      </c>
      <c r="D11" s="9">
        <v>4950</v>
      </c>
      <c r="E11" s="9"/>
      <c r="F11" s="9">
        <f t="shared" si="0"/>
        <v>4950</v>
      </c>
      <c r="G11" s="9"/>
    </row>
    <row r="12" spans="1:7" x14ac:dyDescent="0.25">
      <c r="A12" s="8"/>
      <c r="B12" s="8" t="s">
        <v>30</v>
      </c>
      <c r="C12" s="8" t="s">
        <v>2</v>
      </c>
      <c r="D12" s="9">
        <v>88000</v>
      </c>
      <c r="E12" s="9"/>
      <c r="F12" s="9">
        <f t="shared" si="0"/>
        <v>88000</v>
      </c>
      <c r="G12" s="9"/>
    </row>
    <row r="13" spans="1:7" x14ac:dyDescent="0.25">
      <c r="A13" s="8"/>
      <c r="B13" s="8" t="s">
        <v>32</v>
      </c>
      <c r="C13" s="8" t="s">
        <v>4</v>
      </c>
      <c r="D13" s="9">
        <v>3300</v>
      </c>
      <c r="E13" s="9"/>
      <c r="F13" s="9">
        <f t="shared" si="0"/>
        <v>3300</v>
      </c>
      <c r="G13" s="9"/>
    </row>
    <row r="14" spans="1:7" x14ac:dyDescent="0.25">
      <c r="A14" s="8"/>
      <c r="B14" s="8" t="s">
        <v>33</v>
      </c>
      <c r="C14" s="8" t="s">
        <v>34</v>
      </c>
      <c r="D14" s="9">
        <v>5500</v>
      </c>
      <c r="E14" s="9"/>
      <c r="F14" s="9">
        <f t="shared" si="0"/>
        <v>5500</v>
      </c>
      <c r="G14" s="9"/>
    </row>
    <row r="15" spans="1:7" ht="30" x14ac:dyDescent="0.25">
      <c r="A15" s="8"/>
      <c r="B15" s="8" t="s">
        <v>35</v>
      </c>
      <c r="C15" s="10" t="s">
        <v>36</v>
      </c>
      <c r="D15" s="9">
        <v>4400</v>
      </c>
      <c r="E15" s="9"/>
      <c r="F15" s="9">
        <f t="shared" si="0"/>
        <v>4400</v>
      </c>
      <c r="G15" s="9"/>
    </row>
    <row r="16" spans="1:7" x14ac:dyDescent="0.25">
      <c r="A16" s="8"/>
      <c r="B16" s="8" t="s">
        <v>37</v>
      </c>
      <c r="C16" s="8" t="s">
        <v>5</v>
      </c>
      <c r="D16" s="9">
        <v>5500</v>
      </c>
      <c r="E16" s="9"/>
      <c r="F16" s="9">
        <f t="shared" si="0"/>
        <v>5500</v>
      </c>
      <c r="G16" s="9"/>
    </row>
    <row r="17" spans="1:7" x14ac:dyDescent="0.25">
      <c r="A17" s="8"/>
      <c r="B17" s="8" t="s">
        <v>38</v>
      </c>
      <c r="C17" s="8" t="s">
        <v>39</v>
      </c>
      <c r="D17" s="9">
        <v>2200</v>
      </c>
      <c r="E17" s="9"/>
      <c r="F17" s="9">
        <f t="shared" si="0"/>
        <v>2200</v>
      </c>
      <c r="G17" s="9"/>
    </row>
    <row r="18" spans="1:7" ht="26.25" customHeight="1" x14ac:dyDescent="0.25">
      <c r="A18" s="5">
        <v>3000</v>
      </c>
      <c r="B18" s="5"/>
      <c r="C18" s="6" t="s">
        <v>6</v>
      </c>
      <c r="D18" s="11">
        <f>SUM(D19:D41)</f>
        <v>811748</v>
      </c>
      <c r="E18" s="11">
        <f>SUM(E19:E41)</f>
        <v>0</v>
      </c>
      <c r="F18" s="11">
        <f>SUM(F19:F41)</f>
        <v>811748</v>
      </c>
      <c r="G18" s="11">
        <f>SUM(G19:G41)</f>
        <v>0</v>
      </c>
    </row>
    <row r="19" spans="1:7" x14ac:dyDescent="0.25">
      <c r="A19" s="8"/>
      <c r="B19" s="8" t="s">
        <v>40</v>
      </c>
      <c r="C19" s="8" t="s">
        <v>7</v>
      </c>
      <c r="D19" s="9">
        <v>47960</v>
      </c>
      <c r="E19" s="8"/>
      <c r="F19" s="9">
        <f t="shared" si="0"/>
        <v>47960</v>
      </c>
      <c r="G19" s="9"/>
    </row>
    <row r="20" spans="1:7" x14ac:dyDescent="0.25">
      <c r="A20" s="8"/>
      <c r="B20" s="8" t="s">
        <v>41</v>
      </c>
      <c r="C20" s="8" t="s">
        <v>8</v>
      </c>
      <c r="D20" s="9">
        <v>22000</v>
      </c>
      <c r="E20" s="8"/>
      <c r="F20" s="9">
        <f t="shared" si="0"/>
        <v>22000</v>
      </c>
      <c r="G20" s="9"/>
    </row>
    <row r="21" spans="1:7" x14ac:dyDescent="0.25">
      <c r="A21" s="8"/>
      <c r="B21" s="8" t="s">
        <v>42</v>
      </c>
      <c r="C21" s="8" t="s">
        <v>43</v>
      </c>
      <c r="D21" s="9">
        <v>32040</v>
      </c>
      <c r="E21" s="8"/>
      <c r="F21" s="9">
        <f t="shared" si="0"/>
        <v>32040</v>
      </c>
      <c r="G21" s="9"/>
    </row>
    <row r="22" spans="1:7" ht="30" x14ac:dyDescent="0.25">
      <c r="A22" s="8"/>
      <c r="B22" s="8" t="s">
        <v>44</v>
      </c>
      <c r="C22" s="10" t="s">
        <v>45</v>
      </c>
      <c r="D22" s="9">
        <v>29000</v>
      </c>
      <c r="E22" s="8"/>
      <c r="F22" s="9">
        <f t="shared" si="0"/>
        <v>29000</v>
      </c>
      <c r="G22" s="9"/>
    </row>
    <row r="23" spans="1:7" x14ac:dyDescent="0.25">
      <c r="A23" s="8"/>
      <c r="B23" s="8" t="s">
        <v>46</v>
      </c>
      <c r="C23" s="8" t="s">
        <v>47</v>
      </c>
      <c r="D23" s="9">
        <v>4000</v>
      </c>
      <c r="E23" s="8"/>
      <c r="F23" s="9">
        <f t="shared" si="0"/>
        <v>4000</v>
      </c>
      <c r="G23" s="9"/>
    </row>
    <row r="24" spans="1:7" ht="30" x14ac:dyDescent="0.25">
      <c r="A24" s="8"/>
      <c r="B24" s="8" t="s">
        <v>84</v>
      </c>
      <c r="C24" s="10" t="s">
        <v>86</v>
      </c>
      <c r="D24" s="9">
        <v>18096</v>
      </c>
      <c r="E24" s="8"/>
      <c r="F24" s="9">
        <f t="shared" si="0"/>
        <v>18096</v>
      </c>
      <c r="G24" s="9"/>
    </row>
    <row r="25" spans="1:7" x14ac:dyDescent="0.25">
      <c r="A25" s="8"/>
      <c r="B25" s="8" t="s">
        <v>48</v>
      </c>
      <c r="C25" s="8" t="s">
        <v>104</v>
      </c>
      <c r="D25" s="9">
        <v>53500</v>
      </c>
      <c r="E25" s="8"/>
      <c r="F25" s="9">
        <f t="shared" si="0"/>
        <v>53500</v>
      </c>
      <c r="G25" s="9"/>
    </row>
    <row r="26" spans="1:7" x14ac:dyDescent="0.25">
      <c r="A26" s="8"/>
      <c r="B26" s="8" t="s">
        <v>50</v>
      </c>
      <c r="C26" s="8" t="s">
        <v>51</v>
      </c>
      <c r="D26" s="9">
        <v>23200</v>
      </c>
      <c r="E26" s="8"/>
      <c r="F26" s="9">
        <f t="shared" si="0"/>
        <v>23200</v>
      </c>
      <c r="G26" s="9"/>
    </row>
    <row r="27" spans="1:7" ht="30" x14ac:dyDescent="0.25">
      <c r="A27" s="8"/>
      <c r="B27" s="8" t="s">
        <v>52</v>
      </c>
      <c r="C27" s="10" t="s">
        <v>53</v>
      </c>
      <c r="D27" s="9">
        <v>8800</v>
      </c>
      <c r="E27" s="8"/>
      <c r="F27" s="9">
        <f t="shared" si="0"/>
        <v>8800</v>
      </c>
      <c r="G27" s="9"/>
    </row>
    <row r="28" spans="1:7" x14ac:dyDescent="0.25">
      <c r="A28" s="8"/>
      <c r="B28" s="8" t="s">
        <v>54</v>
      </c>
      <c r="C28" s="8" t="s">
        <v>9</v>
      </c>
      <c r="D28" s="9">
        <v>331200</v>
      </c>
      <c r="E28" s="8"/>
      <c r="F28" s="9">
        <f t="shared" si="0"/>
        <v>331200</v>
      </c>
      <c r="G28" s="9"/>
    </row>
    <row r="29" spans="1:7" x14ac:dyDescent="0.25">
      <c r="A29" s="8"/>
      <c r="B29" s="8" t="s">
        <v>55</v>
      </c>
      <c r="C29" s="10" t="s">
        <v>56</v>
      </c>
      <c r="D29" s="9">
        <v>5500</v>
      </c>
      <c r="E29" s="8"/>
      <c r="F29" s="9">
        <f t="shared" si="0"/>
        <v>5500</v>
      </c>
      <c r="G29" s="9"/>
    </row>
    <row r="30" spans="1:7" x14ac:dyDescent="0.25">
      <c r="A30" s="8"/>
      <c r="B30" s="8" t="s">
        <v>57</v>
      </c>
      <c r="C30" s="8" t="s">
        <v>58</v>
      </c>
      <c r="D30" s="9">
        <v>2200</v>
      </c>
      <c r="E30" s="8"/>
      <c r="F30" s="9">
        <f t="shared" si="0"/>
        <v>2200</v>
      </c>
      <c r="G30" s="9"/>
    </row>
    <row r="31" spans="1:7" x14ac:dyDescent="0.25">
      <c r="A31" s="8"/>
      <c r="B31" s="8" t="s">
        <v>59</v>
      </c>
      <c r="C31" s="10" t="s">
        <v>60</v>
      </c>
      <c r="D31" s="9">
        <v>25850</v>
      </c>
      <c r="E31" s="8"/>
      <c r="F31" s="9">
        <f t="shared" si="0"/>
        <v>25850</v>
      </c>
      <c r="G31" s="9"/>
    </row>
    <row r="32" spans="1:7" x14ac:dyDescent="0.25">
      <c r="A32" s="8"/>
      <c r="B32" s="8" t="s">
        <v>61</v>
      </c>
      <c r="C32" s="8" t="s">
        <v>62</v>
      </c>
      <c r="D32" s="9">
        <v>22000</v>
      </c>
      <c r="E32" s="8"/>
      <c r="F32" s="9">
        <f t="shared" si="0"/>
        <v>22000</v>
      </c>
      <c r="G32" s="9"/>
    </row>
    <row r="33" spans="1:7" ht="30" x14ac:dyDescent="0.25">
      <c r="A33" s="8"/>
      <c r="B33" s="8" t="s">
        <v>63</v>
      </c>
      <c r="C33" s="10" t="s">
        <v>64</v>
      </c>
      <c r="D33" s="9">
        <v>4000</v>
      </c>
      <c r="E33" s="8"/>
      <c r="F33" s="9">
        <f t="shared" si="0"/>
        <v>4000</v>
      </c>
      <c r="G33" s="9"/>
    </row>
    <row r="34" spans="1:7" x14ac:dyDescent="0.25">
      <c r="A34" s="8"/>
      <c r="B34" s="8" t="s">
        <v>65</v>
      </c>
      <c r="C34" s="8" t="s">
        <v>66</v>
      </c>
      <c r="D34" s="9">
        <v>39600</v>
      </c>
      <c r="E34" s="8"/>
      <c r="F34" s="9">
        <f t="shared" si="0"/>
        <v>39600</v>
      </c>
      <c r="G34" s="9"/>
    </row>
    <row r="35" spans="1:7" x14ac:dyDescent="0.25">
      <c r="A35" s="8"/>
      <c r="B35" s="8" t="s">
        <v>67</v>
      </c>
      <c r="C35" s="10" t="s">
        <v>68</v>
      </c>
      <c r="D35" s="9">
        <v>11600</v>
      </c>
      <c r="E35" s="8"/>
      <c r="F35" s="9">
        <f t="shared" si="0"/>
        <v>11600</v>
      </c>
      <c r="G35" s="9"/>
    </row>
    <row r="36" spans="1:7" x14ac:dyDescent="0.25">
      <c r="A36" s="8"/>
      <c r="B36" s="8" t="s">
        <v>69</v>
      </c>
      <c r="C36" s="8" t="s">
        <v>70</v>
      </c>
      <c r="D36" s="9">
        <v>36000</v>
      </c>
      <c r="E36" s="8"/>
      <c r="F36" s="9">
        <f t="shared" si="0"/>
        <v>36000</v>
      </c>
      <c r="G36" s="9"/>
    </row>
    <row r="37" spans="1:7" x14ac:dyDescent="0.25">
      <c r="A37" s="8"/>
      <c r="B37" s="8" t="s">
        <v>71</v>
      </c>
      <c r="C37" s="10" t="s">
        <v>72</v>
      </c>
      <c r="D37" s="9">
        <v>5002</v>
      </c>
      <c r="E37" s="8"/>
      <c r="F37" s="9">
        <f t="shared" si="0"/>
        <v>5002</v>
      </c>
      <c r="G37" s="9"/>
    </row>
    <row r="38" spans="1:7" x14ac:dyDescent="0.25">
      <c r="A38" s="8"/>
      <c r="B38" s="8" t="s">
        <v>73</v>
      </c>
      <c r="C38" s="8" t="s">
        <v>74</v>
      </c>
      <c r="D38" s="9">
        <v>33000</v>
      </c>
      <c r="E38" s="8"/>
      <c r="F38" s="9">
        <f t="shared" si="0"/>
        <v>33000</v>
      </c>
      <c r="G38" s="9"/>
    </row>
    <row r="39" spans="1:7" x14ac:dyDescent="0.25">
      <c r="A39" s="8"/>
      <c r="B39" s="8" t="s">
        <v>75</v>
      </c>
      <c r="C39" s="10" t="s">
        <v>10</v>
      </c>
      <c r="D39" s="9">
        <v>33000</v>
      </c>
      <c r="E39" s="8"/>
      <c r="F39" s="9">
        <f t="shared" si="0"/>
        <v>33000</v>
      </c>
      <c r="G39" s="9"/>
    </row>
    <row r="40" spans="1:7" x14ac:dyDescent="0.25">
      <c r="A40" s="8"/>
      <c r="B40" s="8" t="s">
        <v>76</v>
      </c>
      <c r="C40" s="8" t="s">
        <v>12</v>
      </c>
      <c r="D40" s="9">
        <v>16500</v>
      </c>
      <c r="E40" s="8"/>
      <c r="F40" s="9">
        <f t="shared" si="0"/>
        <v>16500</v>
      </c>
      <c r="G40" s="9"/>
    </row>
    <row r="41" spans="1:7" x14ac:dyDescent="0.25">
      <c r="A41" s="8"/>
      <c r="B41" s="8" t="s">
        <v>77</v>
      </c>
      <c r="C41" s="10" t="s">
        <v>11</v>
      </c>
      <c r="D41" s="9">
        <v>7700</v>
      </c>
      <c r="E41" s="8"/>
      <c r="F41" s="9">
        <f t="shared" si="0"/>
        <v>7700</v>
      </c>
      <c r="G41" s="9"/>
    </row>
    <row r="42" spans="1:7" ht="32.25" customHeight="1" x14ac:dyDescent="0.25">
      <c r="C42" s="6" t="s">
        <v>78</v>
      </c>
      <c r="D42" s="11">
        <f>+D6+D18</f>
        <v>1042308</v>
      </c>
      <c r="E42" s="11">
        <f>+E6+E18</f>
        <v>0</v>
      </c>
      <c r="F42" s="11">
        <f>+F6+F18</f>
        <v>1042308</v>
      </c>
      <c r="G42" s="11">
        <f>+G6+G18</f>
        <v>0</v>
      </c>
    </row>
    <row r="44" spans="1:7" x14ac:dyDescent="0.25">
      <c r="A44" s="17" t="s">
        <v>79</v>
      </c>
      <c r="B44" s="17"/>
      <c r="C44" s="17"/>
      <c r="D44" s="17"/>
      <c r="E44" s="17"/>
      <c r="F44" s="17"/>
      <c r="G44" s="17"/>
    </row>
    <row r="45" spans="1:7" ht="30" x14ac:dyDescent="0.25">
      <c r="A45" s="3" t="s">
        <v>19</v>
      </c>
      <c r="B45" s="3" t="s">
        <v>14</v>
      </c>
      <c r="C45" s="3" t="s">
        <v>15</v>
      </c>
      <c r="D45" s="3" t="s">
        <v>16</v>
      </c>
      <c r="E45" s="4" t="s">
        <v>99</v>
      </c>
      <c r="F45" s="3" t="s">
        <v>17</v>
      </c>
      <c r="G45" s="3" t="s">
        <v>18</v>
      </c>
    </row>
    <row r="46" spans="1:7" ht="27.75" customHeight="1" x14ac:dyDescent="0.25">
      <c r="A46" s="5">
        <v>2000</v>
      </c>
      <c r="B46" s="5"/>
      <c r="C46" s="6" t="s">
        <v>0</v>
      </c>
      <c r="D46" s="7">
        <f>SUM(D47:D52)</f>
        <v>0</v>
      </c>
      <c r="E46" s="7">
        <f t="shared" ref="E46:G46" si="1">SUM(E47:E52)</f>
        <v>0</v>
      </c>
      <c r="F46" s="7">
        <f t="shared" si="1"/>
        <v>0</v>
      </c>
      <c r="G46" s="7">
        <f t="shared" si="1"/>
        <v>0</v>
      </c>
    </row>
    <row r="47" spans="1:7" x14ac:dyDescent="0.25">
      <c r="A47" s="8"/>
      <c r="B47" s="8" t="s">
        <v>22</v>
      </c>
      <c r="C47" s="8" t="s">
        <v>23</v>
      </c>
      <c r="D47" s="9">
        <v>0</v>
      </c>
      <c r="E47" s="9">
        <v>0</v>
      </c>
      <c r="F47" s="9">
        <f t="shared" ref="F47:F72" si="2">+D47+E47</f>
        <v>0</v>
      </c>
      <c r="G47" s="9">
        <v>0</v>
      </c>
    </row>
    <row r="48" spans="1:7" ht="30" x14ac:dyDescent="0.25">
      <c r="A48" s="8"/>
      <c r="B48" s="8" t="s">
        <v>24</v>
      </c>
      <c r="C48" s="10" t="s">
        <v>25</v>
      </c>
      <c r="D48" s="9">
        <v>0</v>
      </c>
      <c r="E48" s="9">
        <v>0</v>
      </c>
      <c r="F48" s="9">
        <f t="shared" si="2"/>
        <v>0</v>
      </c>
      <c r="G48" s="9">
        <v>0</v>
      </c>
    </row>
    <row r="49" spans="1:7" x14ac:dyDescent="0.25">
      <c r="A49" s="8"/>
      <c r="B49" s="8" t="s">
        <v>80</v>
      </c>
      <c r="C49" s="8" t="s">
        <v>81</v>
      </c>
      <c r="D49" s="9"/>
      <c r="E49" s="9">
        <v>0</v>
      </c>
      <c r="F49" s="9">
        <f t="shared" si="2"/>
        <v>0</v>
      </c>
      <c r="G49" s="9">
        <v>0</v>
      </c>
    </row>
    <row r="50" spans="1:7" x14ac:dyDescent="0.25">
      <c r="A50" s="8"/>
      <c r="B50" s="8" t="s">
        <v>27</v>
      </c>
      <c r="C50" s="8" t="s">
        <v>28</v>
      </c>
      <c r="D50" s="9">
        <v>0</v>
      </c>
      <c r="E50" s="9">
        <v>0</v>
      </c>
      <c r="F50" s="9">
        <f t="shared" si="2"/>
        <v>0</v>
      </c>
      <c r="G50" s="9">
        <v>0</v>
      </c>
    </row>
    <row r="51" spans="1:7" x14ac:dyDescent="0.25">
      <c r="A51" s="8"/>
      <c r="B51" s="8" t="s">
        <v>30</v>
      </c>
      <c r="C51" s="8" t="s">
        <v>2</v>
      </c>
      <c r="D51" s="9">
        <v>0</v>
      </c>
      <c r="E51" s="9">
        <v>0</v>
      </c>
      <c r="F51" s="9">
        <f t="shared" si="2"/>
        <v>0</v>
      </c>
      <c r="G51" s="9">
        <v>0</v>
      </c>
    </row>
    <row r="52" spans="1:7" x14ac:dyDescent="0.25">
      <c r="A52" s="8"/>
      <c r="B52" s="8" t="s">
        <v>31</v>
      </c>
      <c r="C52" s="8" t="s">
        <v>3</v>
      </c>
      <c r="D52" s="9">
        <v>0</v>
      </c>
      <c r="E52" s="9">
        <v>0</v>
      </c>
      <c r="F52" s="9">
        <f t="shared" si="2"/>
        <v>0</v>
      </c>
      <c r="G52" s="9">
        <v>0</v>
      </c>
    </row>
    <row r="53" spans="1:7" ht="24.75" customHeight="1" x14ac:dyDescent="0.25">
      <c r="A53" s="5">
        <v>3000</v>
      </c>
      <c r="B53" s="5"/>
      <c r="C53" s="6" t="s">
        <v>6</v>
      </c>
      <c r="D53" s="11">
        <f>SUM(D54:D67)</f>
        <v>0</v>
      </c>
      <c r="E53" s="11">
        <f t="shared" ref="E53:G53" si="3">SUM(E54:E67)</f>
        <v>0</v>
      </c>
      <c r="F53" s="11">
        <f t="shared" si="3"/>
        <v>0</v>
      </c>
      <c r="G53" s="11">
        <f t="shared" si="3"/>
        <v>0</v>
      </c>
    </row>
    <row r="54" spans="1:7" ht="30" x14ac:dyDescent="0.25">
      <c r="A54" s="8"/>
      <c r="B54" s="8" t="s">
        <v>44</v>
      </c>
      <c r="C54" s="10" t="s">
        <v>45</v>
      </c>
      <c r="D54" s="9">
        <v>0</v>
      </c>
      <c r="E54" s="9">
        <v>0</v>
      </c>
      <c r="F54" s="9">
        <f t="shared" si="2"/>
        <v>0</v>
      </c>
      <c r="G54" s="9">
        <v>0</v>
      </c>
    </row>
    <row r="55" spans="1:7" x14ac:dyDescent="0.25">
      <c r="A55" s="8"/>
      <c r="B55" s="8" t="s">
        <v>82</v>
      </c>
      <c r="C55" s="8" t="s">
        <v>83</v>
      </c>
      <c r="D55" s="9">
        <v>0</v>
      </c>
      <c r="E55" s="9">
        <v>0</v>
      </c>
      <c r="F55" s="9">
        <f t="shared" si="2"/>
        <v>0</v>
      </c>
      <c r="G55" s="12">
        <v>0</v>
      </c>
    </row>
    <row r="56" spans="1:7" ht="30" x14ac:dyDescent="0.25">
      <c r="A56" s="8"/>
      <c r="B56" s="8" t="s">
        <v>84</v>
      </c>
      <c r="C56" s="10" t="s">
        <v>86</v>
      </c>
      <c r="D56" s="9"/>
      <c r="E56" s="9">
        <v>0</v>
      </c>
      <c r="F56" s="9">
        <f t="shared" si="2"/>
        <v>0</v>
      </c>
      <c r="G56" s="9">
        <v>0</v>
      </c>
    </row>
    <row r="57" spans="1:7" x14ac:dyDescent="0.25">
      <c r="A57" s="8"/>
      <c r="B57" s="8" t="s">
        <v>85</v>
      </c>
      <c r="C57" s="8" t="s">
        <v>87</v>
      </c>
      <c r="D57" s="9"/>
      <c r="E57" s="9">
        <v>0</v>
      </c>
      <c r="F57" s="9">
        <f t="shared" si="2"/>
        <v>0</v>
      </c>
      <c r="G57" s="9">
        <v>0</v>
      </c>
    </row>
    <row r="58" spans="1:7" ht="30" x14ac:dyDescent="0.25">
      <c r="A58" s="8"/>
      <c r="B58" s="8" t="s">
        <v>49</v>
      </c>
      <c r="C58" s="10" t="s">
        <v>88</v>
      </c>
      <c r="D58" s="9">
        <v>0</v>
      </c>
      <c r="E58" s="9">
        <v>0</v>
      </c>
      <c r="F58" s="9">
        <f t="shared" si="2"/>
        <v>0</v>
      </c>
      <c r="G58" s="9">
        <v>0</v>
      </c>
    </row>
    <row r="59" spans="1:7" ht="30" x14ac:dyDescent="0.25">
      <c r="A59" s="8"/>
      <c r="B59" s="8" t="s">
        <v>52</v>
      </c>
      <c r="C59" s="10" t="s">
        <v>53</v>
      </c>
      <c r="D59" s="9">
        <v>0</v>
      </c>
      <c r="E59" s="9">
        <v>0</v>
      </c>
      <c r="F59" s="9">
        <f t="shared" si="2"/>
        <v>0</v>
      </c>
      <c r="G59" s="9">
        <v>0</v>
      </c>
    </row>
    <row r="60" spans="1:7" x14ac:dyDescent="0.25">
      <c r="A60" s="8"/>
      <c r="B60" s="8" t="s">
        <v>55</v>
      </c>
      <c r="C60" s="10" t="s">
        <v>56</v>
      </c>
      <c r="D60" s="9">
        <v>0</v>
      </c>
      <c r="E60" s="9">
        <v>0</v>
      </c>
      <c r="F60" s="9">
        <f t="shared" si="2"/>
        <v>0</v>
      </c>
      <c r="G60" s="9">
        <v>0</v>
      </c>
    </row>
    <row r="61" spans="1:7" x14ac:dyDescent="0.25">
      <c r="A61" s="8"/>
      <c r="B61" s="8" t="s">
        <v>59</v>
      </c>
      <c r="C61" s="10" t="s">
        <v>60</v>
      </c>
      <c r="D61" s="9">
        <v>0</v>
      </c>
      <c r="E61" s="9">
        <v>0</v>
      </c>
      <c r="F61" s="9">
        <f t="shared" si="2"/>
        <v>0</v>
      </c>
      <c r="G61" s="9">
        <v>0</v>
      </c>
    </row>
    <row r="62" spans="1:7" x14ac:dyDescent="0.25">
      <c r="A62" s="8"/>
      <c r="B62" s="8" t="s">
        <v>61</v>
      </c>
      <c r="C62" s="10" t="s">
        <v>100</v>
      </c>
      <c r="D62" s="9"/>
      <c r="E62" s="9">
        <v>0</v>
      </c>
      <c r="F62" s="9">
        <f t="shared" si="2"/>
        <v>0</v>
      </c>
      <c r="G62" s="9">
        <v>0</v>
      </c>
    </row>
    <row r="63" spans="1:7" x14ac:dyDescent="0.25">
      <c r="A63" s="8"/>
      <c r="B63" s="8" t="s">
        <v>65</v>
      </c>
      <c r="C63" s="8" t="s">
        <v>66</v>
      </c>
      <c r="D63" s="9">
        <v>0</v>
      </c>
      <c r="E63" s="9">
        <v>0</v>
      </c>
      <c r="F63" s="9">
        <f t="shared" si="2"/>
        <v>0</v>
      </c>
      <c r="G63" s="9">
        <v>0</v>
      </c>
    </row>
    <row r="64" spans="1:7" x14ac:dyDescent="0.25">
      <c r="A64" s="8"/>
      <c r="B64" s="8" t="s">
        <v>69</v>
      </c>
      <c r="C64" s="8" t="s">
        <v>70</v>
      </c>
      <c r="D64" s="9">
        <v>0</v>
      </c>
      <c r="E64" s="9">
        <v>0</v>
      </c>
      <c r="F64" s="9">
        <f t="shared" si="2"/>
        <v>0</v>
      </c>
      <c r="G64" s="9">
        <v>0</v>
      </c>
    </row>
    <row r="65" spans="1:8" x14ac:dyDescent="0.25">
      <c r="A65" s="8"/>
      <c r="B65" s="8" t="s">
        <v>73</v>
      </c>
      <c r="C65" s="8" t="s">
        <v>74</v>
      </c>
      <c r="D65" s="9">
        <v>0</v>
      </c>
      <c r="E65" s="9">
        <v>0</v>
      </c>
      <c r="F65" s="9">
        <f t="shared" si="2"/>
        <v>0</v>
      </c>
      <c r="G65" s="9">
        <v>0</v>
      </c>
    </row>
    <row r="66" spans="1:8" x14ac:dyDescent="0.25">
      <c r="A66" s="8"/>
      <c r="B66" s="8" t="s">
        <v>76</v>
      </c>
      <c r="C66" s="8" t="s">
        <v>12</v>
      </c>
      <c r="D66" s="9">
        <v>0</v>
      </c>
      <c r="E66" s="9">
        <v>0</v>
      </c>
      <c r="F66" s="9">
        <f t="shared" si="2"/>
        <v>0</v>
      </c>
      <c r="G66" s="9">
        <v>0</v>
      </c>
    </row>
    <row r="67" spans="1:8" x14ac:dyDescent="0.25">
      <c r="A67" s="8"/>
      <c r="B67" s="8" t="s">
        <v>77</v>
      </c>
      <c r="C67" s="10" t="s">
        <v>11</v>
      </c>
      <c r="D67" s="9">
        <v>0</v>
      </c>
      <c r="E67" s="9">
        <v>0</v>
      </c>
      <c r="F67" s="9">
        <f t="shared" si="2"/>
        <v>0</v>
      </c>
      <c r="G67" s="9">
        <v>0</v>
      </c>
    </row>
    <row r="68" spans="1:8" ht="29.25" customHeight="1" x14ac:dyDescent="0.25">
      <c r="A68" s="5">
        <v>5000</v>
      </c>
      <c r="B68" s="5"/>
      <c r="C68" s="6" t="s">
        <v>13</v>
      </c>
      <c r="D68" s="11">
        <f>SUM(D69:D72)</f>
        <v>0</v>
      </c>
      <c r="E68" s="11">
        <f t="shared" ref="E68:G68" si="4">SUM(E69:E72)</f>
        <v>0</v>
      </c>
      <c r="F68" s="11">
        <f t="shared" si="4"/>
        <v>0</v>
      </c>
      <c r="G68" s="11">
        <f t="shared" si="4"/>
        <v>0</v>
      </c>
    </row>
    <row r="69" spans="1:8" x14ac:dyDescent="0.25">
      <c r="A69" s="8"/>
      <c r="B69" s="8" t="s">
        <v>89</v>
      </c>
      <c r="C69" s="8" t="s">
        <v>90</v>
      </c>
      <c r="D69" s="8"/>
      <c r="E69" s="9">
        <v>0</v>
      </c>
      <c r="F69" s="9">
        <f t="shared" si="2"/>
        <v>0</v>
      </c>
      <c r="G69" s="9">
        <v>0</v>
      </c>
    </row>
    <row r="70" spans="1:8" x14ac:dyDescent="0.25">
      <c r="A70" s="8"/>
      <c r="B70" s="8" t="s">
        <v>91</v>
      </c>
      <c r="C70" s="8" t="s">
        <v>92</v>
      </c>
      <c r="D70" s="8"/>
      <c r="E70" s="9">
        <v>0</v>
      </c>
      <c r="F70" s="9">
        <f t="shared" si="2"/>
        <v>0</v>
      </c>
      <c r="G70" s="9">
        <v>0</v>
      </c>
    </row>
    <row r="71" spans="1:8" x14ac:dyDescent="0.25">
      <c r="A71" s="8"/>
      <c r="B71" s="8" t="s">
        <v>93</v>
      </c>
      <c r="C71" s="8" t="s">
        <v>94</v>
      </c>
      <c r="D71" s="8"/>
      <c r="E71" s="9">
        <v>0</v>
      </c>
      <c r="F71" s="9">
        <f t="shared" si="2"/>
        <v>0</v>
      </c>
      <c r="G71" s="9">
        <v>0</v>
      </c>
    </row>
    <row r="72" spans="1:8" x14ac:dyDescent="0.25">
      <c r="A72" s="8"/>
      <c r="B72" s="8" t="s">
        <v>95</v>
      </c>
      <c r="C72" s="8" t="s">
        <v>96</v>
      </c>
      <c r="D72" s="8"/>
      <c r="E72" s="9">
        <v>0</v>
      </c>
      <c r="F72" s="9">
        <f t="shared" si="2"/>
        <v>0</v>
      </c>
      <c r="G72" s="9">
        <v>0</v>
      </c>
    </row>
    <row r="73" spans="1:8" ht="23.25" customHeight="1" x14ac:dyDescent="0.25">
      <c r="C73" s="6" t="s">
        <v>97</v>
      </c>
      <c r="D73" s="11">
        <f>+D68+D53+D46</f>
        <v>0</v>
      </c>
      <c r="E73" s="11">
        <f t="shared" ref="E73:G73" si="5">+E68+E53+E46</f>
        <v>0</v>
      </c>
      <c r="F73" s="11">
        <f t="shared" si="5"/>
        <v>0</v>
      </c>
      <c r="G73" s="11">
        <f t="shared" si="5"/>
        <v>0</v>
      </c>
      <c r="H73" s="13"/>
    </row>
    <row r="75" spans="1:8" ht="28.5" customHeight="1" x14ac:dyDescent="0.25">
      <c r="C75" s="14" t="s">
        <v>98</v>
      </c>
      <c r="D75" s="15">
        <f>+D73+D42</f>
        <v>1042308</v>
      </c>
      <c r="E75" s="15">
        <f t="shared" ref="E75:G75" si="6">+E73+E42</f>
        <v>0</v>
      </c>
      <c r="F75" s="15">
        <f t="shared" si="6"/>
        <v>1042308</v>
      </c>
      <c r="G75" s="15">
        <f t="shared" si="6"/>
        <v>0</v>
      </c>
    </row>
  </sheetData>
  <mergeCells count="4">
    <mergeCell ref="A1:G1"/>
    <mergeCell ref="A2:G2"/>
    <mergeCell ref="A4:G4"/>
    <mergeCell ref="A44:G44"/>
  </mergeCells>
  <pageMargins left="0.70866141732283472" right="0.9055118110236221" top="0.74803149606299213" bottom="0.74803149606299213" header="0.31496062992125984" footer="0.31496062992125984"/>
  <pageSetup scale="69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PAAS</vt:lpstr>
      <vt:lpstr>PAAS!Área_de_impresión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martinez</dc:creator>
  <cp:lastModifiedBy>Alesi Martinez</cp:lastModifiedBy>
  <cp:lastPrinted>2023-10-24T19:48:30Z</cp:lastPrinted>
  <dcterms:created xsi:type="dcterms:W3CDTF">2023-08-15T16:36:44Z</dcterms:created>
  <dcterms:modified xsi:type="dcterms:W3CDTF">2025-01-13T21:34:50Z</dcterms:modified>
</cp:coreProperties>
</file>