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Z:\IMPULSO\SAN BERNARDO\2025\06. LEY DE INGRESOS APROBADA Y MODIFICADA\02. LEY DE INGRESOS MODIFICADA\"/>
    </mc:Choice>
  </mc:AlternateContent>
  <xr:revisionPtr revIDLastSave="0" documentId="13_ncr:1_{750DB432-917C-4A85-B90D-5786FCAAFFEB}" xr6:coauthVersionLast="37" xr6:coauthVersionMax="37" xr10:uidLastSave="{00000000-0000-0000-0000-000000000000}"/>
  <bookViews>
    <workbookView showHorizontalScroll="0" showVerticalScroll="0" showSheetTabs="0" xWindow="0" yWindow="0" windowWidth="14370" windowHeight="12060" xr2:uid="{00000000-000D-0000-FFFF-FFFF00000000}"/>
  </bookViews>
  <sheets>
    <sheet name="PROPUESTA DE OBRA" sheetId="1" r:id="rId1"/>
  </sheets>
  <definedNames>
    <definedName name="_xlnm._FilterDatabase" localSheetId="0" hidden="1">'PROPUESTA DE OBRA'!$A$5:$S$16</definedName>
    <definedName name="_xlnm.Print_Area" localSheetId="0">'PROPUESTA DE OBRA'!$A$1:$X$24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 l="1"/>
  <c r="A7" i="1" l="1"/>
  <c r="A8" i="1" s="1"/>
  <c r="A9" i="1" s="1"/>
  <c r="A10" i="1" s="1"/>
  <c r="A11" i="1" s="1"/>
  <c r="A12" i="1" s="1"/>
  <c r="A13" i="1" s="1"/>
  <c r="A14" i="1" s="1"/>
  <c r="N16" i="1"/>
</calcChain>
</file>

<file path=xl/sharedStrings.xml><?xml version="1.0" encoding="utf-8"?>
<sst xmlns="http://schemas.openxmlformats.org/spreadsheetml/2006/main" count="112" uniqueCount="51">
  <si>
    <t>Número de Proyecto</t>
  </si>
  <si>
    <t>Nombre del Proyecto</t>
  </si>
  <si>
    <t>Localidad</t>
  </si>
  <si>
    <t>Incidencia</t>
  </si>
  <si>
    <t>Criterio de Beneficio</t>
  </si>
  <si>
    <t>Tipo de Recurso</t>
  </si>
  <si>
    <t xml:space="preserve">(Financiamiento) Programa Fondo Convenio Especifico </t>
  </si>
  <si>
    <t>Institución Ejecutora</t>
  </si>
  <si>
    <t>Tipo de Ejecución</t>
  </si>
  <si>
    <t>Tipo de Proyecto</t>
  </si>
  <si>
    <t>Ciclo Recurso</t>
  </si>
  <si>
    <t>Presupuesto</t>
  </si>
  <si>
    <t>Población</t>
  </si>
  <si>
    <t>Unidad de Medida</t>
  </si>
  <si>
    <t>H. AYUNTAMIENTO</t>
  </si>
  <si>
    <t>Contrato</t>
  </si>
  <si>
    <t>FISM</t>
  </si>
  <si>
    <t>TOTAL:</t>
  </si>
  <si>
    <t>Pobreza extrema</t>
  </si>
  <si>
    <t>Partida Generica (COG)</t>
  </si>
  <si>
    <t>Cantidad</t>
  </si>
  <si>
    <t>Observaciones</t>
  </si>
  <si>
    <t>Metas</t>
  </si>
  <si>
    <t>MUNICIPIO: SAN BERNARDO</t>
  </si>
  <si>
    <t>DIRECTA</t>
  </si>
  <si>
    <t>KM</t>
  </si>
  <si>
    <t>PZA</t>
  </si>
  <si>
    <t>URB</t>
  </si>
  <si>
    <t>VARIAS LOCALIDADES</t>
  </si>
  <si>
    <t>REHABILITACION DE CAMINOS</t>
  </si>
  <si>
    <t>COMPLEMENTARIA</t>
  </si>
  <si>
    <t>VADO EN LA LOCALIDAD DE MUÑOZ</t>
  </si>
  <si>
    <t>MUÑOZ</t>
  </si>
  <si>
    <t>M2</t>
  </si>
  <si>
    <t>TECHUMBRE EN LA ESCUELA SECUNDARIA EN LA LOCALIDAD DE VEINTE DE ABRIL</t>
  </si>
  <si>
    <r>
      <t xml:space="preserve">PROPUESTA DE OBRA EJERCICIO </t>
    </r>
    <r>
      <rPr>
        <b/>
        <sz val="18"/>
        <rFont val="Calibri"/>
        <family val="2"/>
        <scheme val="minor"/>
      </rPr>
      <t>2025</t>
    </r>
  </si>
  <si>
    <t>SISTEMA FOTOVOLTAICO EN BOMBA DE POZO PROFUNDO EN SAN BERNARDO</t>
  </si>
  <si>
    <t>CABECERA MUNICIPAL</t>
  </si>
  <si>
    <t>REHABILITACION DE CALLE EN LA LOCALIDAD DE SARDINAS</t>
  </si>
  <si>
    <t>SARDINAS</t>
  </si>
  <si>
    <t>EQIPAMIENTO DE POZO CON ENERGIA SOLAR Y BOMBA DE AGUA POTABLE EN LA LOCALIDAD DE SAN JOSE DE EL TULE</t>
  </si>
  <si>
    <t>SAN JOSE DEL TULE</t>
  </si>
  <si>
    <t>APO</t>
  </si>
  <si>
    <t>PAVIMENTACION ASFALTICA DE CARRETERA SARDINAS-SAN JOSE DE SEXTIN KM 15-000 AL 16-000</t>
  </si>
  <si>
    <t>REHABILITACION DE CALLE EN LA LOCALIDAD DE CINCO DE JULIO</t>
  </si>
  <si>
    <t>CINCO DE JULIO</t>
  </si>
  <si>
    <t>REHABILITACION DE CALLES EN LA LOCALIDAD DE SAN BERNARDO</t>
  </si>
  <si>
    <t>SAN BERNARDO</t>
  </si>
  <si>
    <t>LOTE</t>
  </si>
  <si>
    <t>Partida Especifica (COG)</t>
  </si>
  <si>
    <t>VEINTE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</si>
</sst>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dobe Caslon Pro"/>
      <family val="1"/>
    </font>
    <font>
      <b/>
      <sz val="11"/>
      <name val="Soberana Sans"/>
      <family val="3"/>
    </font>
    <font>
      <b/>
      <sz val="10"/>
      <name val="Arial"/>
      <family val="2"/>
    </font>
    <font>
      <b/>
      <sz val="11"/>
      <color indexed="23"/>
      <name val="Trajan Pro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44" fontId="12" fillId="0" borderId="0" xfId="3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wrapText="1"/>
    </xf>
    <xf numFmtId="3" fontId="13" fillId="0" borderId="4" xfId="2" quotePrefix="1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4" fontId="9" fillId="3" borderId="4" xfId="3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3" fillId="0" borderId="4" xfId="2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view="pageBreakPreview" topLeftCell="A5" zoomScale="70" zoomScaleNormal="70" zoomScaleSheetLayoutView="70" workbookViewId="0">
      <selection activeCell="O13" sqref="O13"/>
    </sheetView>
  </sheetViews>
  <sheetFormatPr baseColWidth="10" defaultColWidth="11.42578125" defaultRowHeight="15"/>
  <cols>
    <col min="1" max="1" width="14.7109375" style="1" customWidth="1"/>
    <col min="2" max="2" width="31.85546875" style="1" customWidth="1"/>
    <col min="3" max="3" width="12.7109375" style="1" bestFit="1" customWidth="1"/>
    <col min="4" max="4" width="15.7109375" style="1" bestFit="1" customWidth="1"/>
    <col min="5" max="5" width="12.7109375" style="1" customWidth="1"/>
    <col min="6" max="7" width="19.7109375" style="1" customWidth="1"/>
    <col min="8" max="8" width="21.5703125" style="1" hidden="1" customWidth="1"/>
    <col min="9" max="9" width="20.85546875" style="1" hidden="1" customWidth="1"/>
    <col min="10" max="10" width="22" style="1" hidden="1" customWidth="1"/>
    <col min="11" max="11" width="15.7109375" style="1" hidden="1" customWidth="1"/>
    <col min="12" max="12" width="17" style="1" hidden="1" customWidth="1"/>
    <col min="13" max="13" width="10.28515625" style="1" hidden="1" customWidth="1"/>
    <col min="14" max="14" width="17.7109375" style="2" bestFit="1" customWidth="1"/>
    <col min="15" max="15" width="17.7109375" style="2" customWidth="1"/>
    <col min="16" max="16" width="16.7109375" style="1" customWidth="1"/>
    <col min="17" max="17" width="13" style="1" bestFit="1" customWidth="1"/>
    <col min="18" max="18" width="25.85546875" style="1" customWidth="1"/>
    <col min="19" max="19" width="21.5703125" style="1" customWidth="1"/>
    <col min="20" max="20" width="15" style="1" bestFit="1" customWidth="1"/>
    <col min="21" max="16384" width="11.42578125" style="1"/>
  </cols>
  <sheetData>
    <row r="1" spans="1:20" ht="28.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23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0" ht="15.75" thickBot="1">
      <c r="N3" s="8"/>
      <c r="O3" s="8"/>
    </row>
    <row r="4" spans="1:20" ht="15" customHeight="1">
      <c r="A4" s="35" t="s">
        <v>0</v>
      </c>
      <c r="B4" s="29" t="s">
        <v>1</v>
      </c>
      <c r="C4" s="29" t="s">
        <v>2</v>
      </c>
      <c r="D4" s="37" t="s">
        <v>3</v>
      </c>
      <c r="E4" s="37" t="s">
        <v>4</v>
      </c>
      <c r="F4" s="29" t="s">
        <v>19</v>
      </c>
      <c r="G4" s="29" t="s">
        <v>49</v>
      </c>
      <c r="H4" s="29" t="s">
        <v>5</v>
      </c>
      <c r="I4" s="29" t="s">
        <v>6</v>
      </c>
      <c r="J4" s="29" t="s">
        <v>7</v>
      </c>
      <c r="K4" s="29" t="s">
        <v>8</v>
      </c>
      <c r="L4" s="29" t="s">
        <v>9</v>
      </c>
      <c r="M4" s="29" t="s">
        <v>10</v>
      </c>
      <c r="N4" s="26" t="s">
        <v>11</v>
      </c>
      <c r="O4" s="28" t="s">
        <v>22</v>
      </c>
      <c r="P4" s="28"/>
      <c r="Q4" s="29" t="s">
        <v>12</v>
      </c>
      <c r="R4" s="31" t="s">
        <v>21</v>
      </c>
    </row>
    <row r="5" spans="1:20" s="4" customFormat="1" ht="46.5" customHeight="1">
      <c r="A5" s="36"/>
      <c r="B5" s="30"/>
      <c r="C5" s="30"/>
      <c r="D5" s="38"/>
      <c r="E5" s="38"/>
      <c r="F5" s="30"/>
      <c r="G5" s="30"/>
      <c r="H5" s="30"/>
      <c r="I5" s="30"/>
      <c r="J5" s="30"/>
      <c r="K5" s="30"/>
      <c r="L5" s="30"/>
      <c r="M5" s="30"/>
      <c r="N5" s="27"/>
      <c r="O5" s="14" t="s">
        <v>20</v>
      </c>
      <c r="P5" s="15" t="s">
        <v>13</v>
      </c>
      <c r="Q5" s="30"/>
      <c r="R5" s="32"/>
      <c r="S5" s="3"/>
    </row>
    <row r="6" spans="1:20" ht="51">
      <c r="A6" s="13">
        <v>1</v>
      </c>
      <c r="B6" s="12" t="s">
        <v>43</v>
      </c>
      <c r="C6" s="16" t="s">
        <v>28</v>
      </c>
      <c r="D6" s="17" t="s">
        <v>30</v>
      </c>
      <c r="E6" s="18" t="s">
        <v>18</v>
      </c>
      <c r="F6" s="19">
        <v>615</v>
      </c>
      <c r="G6" s="19">
        <v>61502</v>
      </c>
      <c r="H6" s="16" t="s">
        <v>16</v>
      </c>
      <c r="I6" s="13" t="s">
        <v>16</v>
      </c>
      <c r="J6" s="16" t="s">
        <v>14</v>
      </c>
      <c r="K6" s="16" t="s">
        <v>15</v>
      </c>
      <c r="L6" s="13" t="s">
        <v>27</v>
      </c>
      <c r="M6" s="13">
        <v>2025</v>
      </c>
      <c r="N6" s="20">
        <v>5000000</v>
      </c>
      <c r="O6" s="21">
        <v>1</v>
      </c>
      <c r="P6" s="22" t="s">
        <v>25</v>
      </c>
      <c r="Q6" s="22">
        <v>1200</v>
      </c>
      <c r="R6" s="13"/>
      <c r="T6" s="24"/>
    </row>
    <row r="7" spans="1:20" ht="38.25">
      <c r="A7" s="13">
        <f>SUM(A6+1)</f>
        <v>2</v>
      </c>
      <c r="B7" s="12" t="s">
        <v>29</v>
      </c>
      <c r="C7" s="13" t="s">
        <v>28</v>
      </c>
      <c r="D7" s="17" t="s">
        <v>24</v>
      </c>
      <c r="E7" s="18" t="s">
        <v>18</v>
      </c>
      <c r="F7" s="22">
        <v>614</v>
      </c>
      <c r="G7" s="22">
        <v>61402</v>
      </c>
      <c r="H7" s="16" t="s">
        <v>16</v>
      </c>
      <c r="I7" s="13" t="s">
        <v>16</v>
      </c>
      <c r="J7" s="16" t="s">
        <v>14</v>
      </c>
      <c r="K7" s="16" t="s">
        <v>15</v>
      </c>
      <c r="L7" s="13" t="s">
        <v>27</v>
      </c>
      <c r="M7" s="13">
        <v>2025</v>
      </c>
      <c r="N7" s="20">
        <f>4638517.08-1138517.08</f>
        <v>3500000</v>
      </c>
      <c r="O7" s="21">
        <v>180</v>
      </c>
      <c r="P7" s="22" t="s">
        <v>25</v>
      </c>
      <c r="Q7" s="22">
        <v>2500</v>
      </c>
      <c r="R7" s="13"/>
      <c r="T7" s="24"/>
    </row>
    <row r="8" spans="1:20" ht="51.95" customHeight="1">
      <c r="A8" s="13">
        <f t="shared" ref="A8:A14" si="0">SUM(A7+1)</f>
        <v>3</v>
      </c>
      <c r="B8" s="12" t="s">
        <v>40</v>
      </c>
      <c r="C8" s="13" t="s">
        <v>41</v>
      </c>
      <c r="D8" s="17" t="s">
        <v>24</v>
      </c>
      <c r="E8" s="18" t="s">
        <v>18</v>
      </c>
      <c r="F8" s="22">
        <v>613</v>
      </c>
      <c r="G8" s="22">
        <v>61302</v>
      </c>
      <c r="H8" s="16" t="s">
        <v>16</v>
      </c>
      <c r="I8" s="13" t="s">
        <v>16</v>
      </c>
      <c r="J8" s="16" t="s">
        <v>14</v>
      </c>
      <c r="K8" s="16" t="s">
        <v>15</v>
      </c>
      <c r="L8" s="13" t="s">
        <v>42</v>
      </c>
      <c r="M8" s="13">
        <v>2025</v>
      </c>
      <c r="N8" s="20">
        <f>330147.12+0.08</f>
        <v>330147.20000000001</v>
      </c>
      <c r="O8" s="21">
        <v>1</v>
      </c>
      <c r="P8" s="22" t="s">
        <v>48</v>
      </c>
      <c r="Q8" s="22">
        <v>150</v>
      </c>
      <c r="R8" s="13"/>
      <c r="T8" s="24"/>
    </row>
    <row r="9" spans="1:20" ht="38.25">
      <c r="A9" s="13">
        <f t="shared" si="0"/>
        <v>4</v>
      </c>
      <c r="B9" s="25" t="s">
        <v>34</v>
      </c>
      <c r="C9" s="13" t="s">
        <v>50</v>
      </c>
      <c r="D9" s="13" t="s">
        <v>24</v>
      </c>
      <c r="E9" s="23" t="s">
        <v>18</v>
      </c>
      <c r="F9" s="22">
        <v>612</v>
      </c>
      <c r="G9" s="22">
        <v>61207</v>
      </c>
      <c r="H9" s="16" t="s">
        <v>16</v>
      </c>
      <c r="I9" s="13" t="s">
        <v>16</v>
      </c>
      <c r="J9" s="16" t="s">
        <v>14</v>
      </c>
      <c r="K9" s="16" t="s">
        <v>15</v>
      </c>
      <c r="L9" s="13" t="s">
        <v>27</v>
      </c>
      <c r="M9" s="13">
        <v>2025</v>
      </c>
      <c r="N9" s="20">
        <v>1800000</v>
      </c>
      <c r="O9" s="21">
        <v>1</v>
      </c>
      <c r="P9" s="22" t="s">
        <v>26</v>
      </c>
      <c r="Q9" s="22">
        <v>250</v>
      </c>
      <c r="R9" s="13"/>
      <c r="S9" s="24"/>
      <c r="T9" s="24"/>
    </row>
    <row r="10" spans="1:20" ht="38.25">
      <c r="A10" s="13">
        <f t="shared" si="0"/>
        <v>5</v>
      </c>
      <c r="B10" s="13" t="s">
        <v>44</v>
      </c>
      <c r="C10" s="13" t="s">
        <v>45</v>
      </c>
      <c r="D10" s="13" t="s">
        <v>30</v>
      </c>
      <c r="E10" s="23" t="s">
        <v>18</v>
      </c>
      <c r="F10" s="22">
        <v>614</v>
      </c>
      <c r="G10" s="22">
        <v>61402</v>
      </c>
      <c r="H10" s="16" t="s">
        <v>16</v>
      </c>
      <c r="I10" s="13" t="s">
        <v>16</v>
      </c>
      <c r="J10" s="16" t="s">
        <v>14</v>
      </c>
      <c r="K10" s="16" t="s">
        <v>15</v>
      </c>
      <c r="L10" s="13" t="s">
        <v>27</v>
      </c>
      <c r="M10" s="13">
        <v>2025</v>
      </c>
      <c r="N10" s="20">
        <v>1600000</v>
      </c>
      <c r="O10" s="21">
        <v>700</v>
      </c>
      <c r="P10" s="22" t="s">
        <v>33</v>
      </c>
      <c r="Q10" s="22">
        <v>250</v>
      </c>
      <c r="R10" s="13"/>
      <c r="S10" s="24"/>
      <c r="T10" s="24"/>
    </row>
    <row r="11" spans="1:20" ht="25.5">
      <c r="A11" s="13">
        <f t="shared" si="0"/>
        <v>6</v>
      </c>
      <c r="B11" s="13" t="s">
        <v>38</v>
      </c>
      <c r="C11" s="13" t="s">
        <v>39</v>
      </c>
      <c r="D11" s="13" t="s">
        <v>30</v>
      </c>
      <c r="E11" s="23" t="s">
        <v>18</v>
      </c>
      <c r="F11" s="22">
        <v>614</v>
      </c>
      <c r="G11" s="22">
        <v>61402</v>
      </c>
      <c r="H11" s="16" t="s">
        <v>16</v>
      </c>
      <c r="I11" s="13" t="s">
        <v>16</v>
      </c>
      <c r="J11" s="16" t="s">
        <v>14</v>
      </c>
      <c r="K11" s="16" t="s">
        <v>15</v>
      </c>
      <c r="L11" s="13" t="s">
        <v>27</v>
      </c>
      <c r="M11" s="13">
        <v>2025</v>
      </c>
      <c r="N11" s="20">
        <v>1600000</v>
      </c>
      <c r="O11" s="21">
        <v>700</v>
      </c>
      <c r="P11" s="22" t="s">
        <v>33</v>
      </c>
      <c r="Q11" s="22">
        <v>250</v>
      </c>
      <c r="R11" s="13"/>
      <c r="S11" s="24"/>
      <c r="T11" s="24"/>
    </row>
    <row r="12" spans="1:20" ht="38.25">
      <c r="A12" s="13">
        <f t="shared" si="0"/>
        <v>7</v>
      </c>
      <c r="B12" s="13" t="s">
        <v>46</v>
      </c>
      <c r="C12" s="13" t="s">
        <v>47</v>
      </c>
      <c r="D12" s="13" t="s">
        <v>30</v>
      </c>
      <c r="E12" s="23" t="s">
        <v>18</v>
      </c>
      <c r="F12" s="22">
        <v>614</v>
      </c>
      <c r="G12" s="22">
        <v>61402</v>
      </c>
      <c r="H12" s="16" t="s">
        <v>16</v>
      </c>
      <c r="I12" s="13" t="s">
        <v>16</v>
      </c>
      <c r="J12" s="16" t="s">
        <v>14</v>
      </c>
      <c r="K12" s="16" t="s">
        <v>15</v>
      </c>
      <c r="L12" s="13" t="s">
        <v>27</v>
      </c>
      <c r="M12" s="13">
        <v>2025</v>
      </c>
      <c r="N12" s="20">
        <v>1600000</v>
      </c>
      <c r="O12" s="21">
        <v>700</v>
      </c>
      <c r="P12" s="22" t="s">
        <v>33</v>
      </c>
      <c r="Q12" s="22">
        <v>250</v>
      </c>
      <c r="R12" s="13"/>
      <c r="S12" s="24"/>
      <c r="T12" s="24"/>
    </row>
    <row r="13" spans="1:20" ht="28.5">
      <c r="A13" s="13">
        <f t="shared" si="0"/>
        <v>8</v>
      </c>
      <c r="B13" s="12" t="s">
        <v>31</v>
      </c>
      <c r="C13" s="13" t="s">
        <v>32</v>
      </c>
      <c r="D13" s="17" t="s">
        <v>30</v>
      </c>
      <c r="E13" s="18" t="s">
        <v>18</v>
      </c>
      <c r="F13" s="22">
        <v>614</v>
      </c>
      <c r="G13" s="22">
        <v>61402</v>
      </c>
      <c r="H13" s="16" t="s">
        <v>16</v>
      </c>
      <c r="I13" s="13" t="s">
        <v>16</v>
      </c>
      <c r="J13" s="16" t="s">
        <v>14</v>
      </c>
      <c r="K13" s="16" t="s">
        <v>15</v>
      </c>
      <c r="L13" s="13" t="s">
        <v>27</v>
      </c>
      <c r="M13" s="13">
        <v>2025</v>
      </c>
      <c r="N13" s="20">
        <v>1857536.8</v>
      </c>
      <c r="O13" s="21">
        <v>300</v>
      </c>
      <c r="P13" s="22" t="s">
        <v>33</v>
      </c>
      <c r="Q13" s="22">
        <v>150</v>
      </c>
      <c r="R13" s="13"/>
      <c r="T13" s="24"/>
    </row>
    <row r="14" spans="1:20" ht="38.25">
      <c r="A14" s="13">
        <f t="shared" si="0"/>
        <v>9</v>
      </c>
      <c r="B14" s="13" t="s">
        <v>36</v>
      </c>
      <c r="C14" s="13" t="s">
        <v>37</v>
      </c>
      <c r="D14" s="13" t="s">
        <v>24</v>
      </c>
      <c r="E14" s="23" t="s">
        <v>18</v>
      </c>
      <c r="F14" s="13">
        <v>613</v>
      </c>
      <c r="G14" s="22">
        <v>61302</v>
      </c>
      <c r="H14" s="16" t="s">
        <v>16</v>
      </c>
      <c r="I14" s="13" t="s">
        <v>16</v>
      </c>
      <c r="J14" s="16" t="s">
        <v>14</v>
      </c>
      <c r="K14" s="16" t="s">
        <v>15</v>
      </c>
      <c r="L14" s="13" t="s">
        <v>42</v>
      </c>
      <c r="M14" s="13">
        <v>2025</v>
      </c>
      <c r="N14" s="20">
        <v>2000000</v>
      </c>
      <c r="O14" s="21">
        <v>139</v>
      </c>
      <c r="P14" s="22" t="s">
        <v>26</v>
      </c>
      <c r="Q14" s="22">
        <v>600</v>
      </c>
      <c r="R14" s="13"/>
      <c r="T14" s="24"/>
    </row>
    <row r="15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3"/>
      <c r="N15" s="11"/>
      <c r="O15" s="11"/>
      <c r="P15" s="10"/>
      <c r="Q15" s="10"/>
      <c r="R15" s="10"/>
    </row>
    <row r="16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 t="s">
        <v>17</v>
      </c>
      <c r="N16" s="9">
        <f>SUM(N6:N15)</f>
        <v>19287684</v>
      </c>
      <c r="O16" s="7"/>
      <c r="P16" s="5"/>
      <c r="Q16" s="5"/>
      <c r="R16" s="5"/>
    </row>
  </sheetData>
  <autoFilter ref="A5:S16" xr:uid="{00000000-0009-0000-0000-000000000000}"/>
  <mergeCells count="19">
    <mergeCell ref="G4:G5"/>
    <mergeCell ref="A1:R1"/>
    <mergeCell ref="A2:R2"/>
    <mergeCell ref="A4:A5"/>
    <mergeCell ref="B4:B5"/>
    <mergeCell ref="F4:F5"/>
    <mergeCell ref="H4:H5"/>
    <mergeCell ref="I4:I5"/>
    <mergeCell ref="J4:J5"/>
    <mergeCell ref="K4:K5"/>
    <mergeCell ref="L4:L5"/>
    <mergeCell ref="C4:C5"/>
    <mergeCell ref="E4:E5"/>
    <mergeCell ref="D4:D5"/>
    <mergeCell ref="N4:N5"/>
    <mergeCell ref="O4:P4"/>
    <mergeCell ref="Q4:Q5"/>
    <mergeCell ref="R4:R5"/>
    <mergeCell ref="M4:M5"/>
  </mergeCells>
  <pageMargins left="1" right="1" top="1" bottom="1" header="0.5" footer="0.5"/>
  <pageSetup scale="37" orientation="landscape" r:id="rId1"/>
  <colBreaks count="1" manualBreakCount="1">
    <brk id="18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DE OBRA</vt:lpstr>
      <vt:lpstr>'PROPUESTA DE OBRA'!Área_de_impresión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Ayala Montelongo</dc:creator>
  <cp:lastModifiedBy>Usuario</cp:lastModifiedBy>
  <cp:lastPrinted>2023-05-03T18:58:54Z</cp:lastPrinted>
  <dcterms:created xsi:type="dcterms:W3CDTF">2017-08-30T20:30:37Z</dcterms:created>
  <dcterms:modified xsi:type="dcterms:W3CDTF">2025-03-14T18:00:56Z</dcterms:modified>
</cp:coreProperties>
</file>