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defaultThemeVersion="124226"/>
  <mc:AlternateContent xmlns:mc="http://schemas.openxmlformats.org/markup-compatibility/2006">
    <mc:Choice Requires="x15">
      <x15ac:absPath xmlns:x15ac="http://schemas.microsoft.com/office/spreadsheetml/2010/11/ac" url="G:\OBRAS SECOPE-CAED\2do. Paquete\Guanacevi\PTAR GUANACEVÍ\"/>
    </mc:Choice>
  </mc:AlternateContent>
  <xr:revisionPtr revIDLastSave="0" documentId="13_ncr:1_{CC0DE918-5C67-4DE3-976E-8957B77D2BD9}" xr6:coauthVersionLast="46" xr6:coauthVersionMax="46" xr10:uidLastSave="{00000000-0000-0000-0000-000000000000}"/>
  <bookViews>
    <workbookView xWindow="-108" yWindow="-108" windowWidth="23256" windowHeight="12576" tabRatio="597" firstSheet="1" activeTab="1" xr2:uid="{00000000-000D-0000-FFFF-FFFF00000000}"/>
  </bookViews>
  <sheets>
    <sheet name="GENRDS" sheetId="30" state="hidden" r:id="rId1"/>
    <sheet name="PRESUPUESTO" sheetId="34" r:id="rId2"/>
  </sheets>
  <externalReferences>
    <externalReference r:id="rId3"/>
  </externalReferences>
  <definedNames>
    <definedName name="\a">#REF!</definedName>
    <definedName name="\A_">#REF!</definedName>
    <definedName name="\z">#REF!</definedName>
    <definedName name="A_impresión_IM">#REF!</definedName>
    <definedName name="ALT">#REF!</definedName>
    <definedName name="_xlnm.Print_Area" localSheetId="1">PRESUPUESTO!$A$1:$H$535</definedName>
    <definedName name="CASETA">#REF!</definedName>
    <definedName name="Catálogo">#REF!</definedName>
    <definedName name="CERCO">#REF!</definedName>
    <definedName name="D">#N/A</definedName>
    <definedName name="DESCARGA">#N/A</definedName>
    <definedName name="ELECTRIF">#N/A</definedName>
    <definedName name="ES">#REF!</definedName>
    <definedName name="FI">#N/A</definedName>
    <definedName name="FORMA1">#REF!</definedName>
    <definedName name="FORMA11">#REF!</definedName>
    <definedName name="FORMA12">#REF!</definedName>
    <definedName name="FORMA13">#REF!</definedName>
    <definedName name="FORMA14">#REF!</definedName>
    <definedName name="FORMA2">#REF!</definedName>
    <definedName name="FORMA3">#REF!</definedName>
    <definedName name="FORMA4">#REF!</definedName>
    <definedName name="FORMA5">#REF!</definedName>
    <definedName name="FORMA6">#N/A</definedName>
    <definedName name="FORMA9">#REF!</definedName>
    <definedName name="formato">[1]REGISTROOBRA!#REF!</definedName>
    <definedName name="Formato32">#REF!</definedName>
    <definedName name="Imprimir_área_IM">#REF!</definedName>
    <definedName name="N">#N/A</definedName>
    <definedName name="T">#N/A</definedName>
    <definedName name="TANQUE1">#REF!</definedName>
    <definedName name="TANQUE2">#REF!</definedName>
    <definedName name="TODO">#N/A</definedName>
    <definedName name="TOTAL">#REF!</definedName>
    <definedName name="z">#REF!</definedName>
  </definedNames>
  <calcPr calcId="181029"/>
</workbook>
</file>

<file path=xl/calcChain.xml><?xml version="1.0" encoding="utf-8"?>
<calcChain xmlns="http://schemas.openxmlformats.org/spreadsheetml/2006/main">
  <c r="B17" i="30" l="1"/>
  <c r="B16" i="30"/>
  <c r="B5" i="30"/>
  <c r="B12" i="30" s="1"/>
  <c r="B14" i="30"/>
  <c r="B26" i="30"/>
  <c r="B27" i="30" s="1"/>
  <c r="B13" i="30"/>
  <c r="B15" i="30" l="1"/>
</calcChain>
</file>

<file path=xl/sharedStrings.xml><?xml version="1.0" encoding="utf-8"?>
<sst xmlns="http://schemas.openxmlformats.org/spreadsheetml/2006/main" count="1050" uniqueCount="476">
  <si>
    <t>CLAVE</t>
  </si>
  <si>
    <t>UNIDAD</t>
  </si>
  <si>
    <t>MANO DE OBRA</t>
  </si>
  <si>
    <t>MATERIALES</t>
  </si>
  <si>
    <t>EN DALAS, CASTILLOS Y CERRAMIENTOS.</t>
  </si>
  <si>
    <t xml:space="preserve">SUMINISTRO Y COLOCACION DE PINTURA… </t>
  </si>
  <si>
    <t>VINILICA EN INTERIORES Y EXTERIORES (TRES MANOS).</t>
  </si>
  <si>
    <t>SALIDA P/CENTRO DE LUZ O CONTACTO CON SALIDA, TUBERIA POLIDUCTO 3/4" DE DIAMETRO.</t>
  </si>
  <si>
    <t>SECCIÓN DE CONDUCCIÓN</t>
  </si>
  <si>
    <t>DATOS</t>
  </si>
  <si>
    <t>Diámetro de Tubería</t>
  </si>
  <si>
    <t>cm</t>
  </si>
  <si>
    <t>ancho de Zanja</t>
  </si>
  <si>
    <t>Profundidad de Excavación</t>
  </si>
  <si>
    <t>Altura Plantilla</t>
  </si>
  <si>
    <t>Relleno Apizonado</t>
  </si>
  <si>
    <t>Longitud de Zanja</t>
  </si>
  <si>
    <t xml:space="preserve">m </t>
  </si>
  <si>
    <t>VOLÚMENES</t>
  </si>
  <si>
    <t>Excavación</t>
  </si>
  <si>
    <t>m3</t>
  </si>
  <si>
    <t>Plantilla</t>
  </si>
  <si>
    <r>
      <t>m</t>
    </r>
    <r>
      <rPr>
        <vertAlign val="superscript"/>
        <sz val="10"/>
        <color indexed="18"/>
        <rFont val="Arial"/>
        <family val="2"/>
      </rPr>
      <t>2</t>
    </r>
  </si>
  <si>
    <t>Volúmen Tubería</t>
  </si>
  <si>
    <t>Volúmen de Relleno Apizonado</t>
  </si>
  <si>
    <t>ZANJA PARA ELECTRIFICACIÓN</t>
  </si>
  <si>
    <t>Long. Al pivote central</t>
  </si>
  <si>
    <t>m</t>
  </si>
  <si>
    <t>Area de limpieza y trazo</t>
  </si>
  <si>
    <r>
      <t>m</t>
    </r>
    <r>
      <rPr>
        <vertAlign val="superscript"/>
        <sz val="10"/>
        <color indexed="18"/>
        <rFont val="Arial"/>
        <family val="2"/>
      </rPr>
      <t>3</t>
    </r>
    <r>
      <rPr>
        <sz val="10"/>
        <rFont val="Arial"/>
        <family val="2"/>
      </rPr>
      <t/>
    </r>
  </si>
  <si>
    <t>Relleno a volteo</t>
  </si>
  <si>
    <t>Volúmen de Relleno a volteo</t>
  </si>
  <si>
    <t>LIMPIEZA Y TRAZO EN EL ÁREA DE TRABAJO</t>
  </si>
  <si>
    <t>MUNICIPIO:</t>
  </si>
  <si>
    <t>LOCALIDAD:</t>
  </si>
  <si>
    <t>LIMPIEZA Y TRAZO EN EL AREA DE TRABAJO</t>
  </si>
  <si>
    <t xml:space="preserve">APLANADOS Y EMBOQUILLADOS, CON TODOS LOS MATERIALES Y MANO DE OBRA. INCLUYE OBTENCION, CRIBADO DE ARENA, DESCARGA, ALMACENAMIENTO DEL CEMENTO Y CALHIDRA, FABRICACION DE MORTERO, COLOCACION DEL APLANADO Y TERMINADO DE LA SUPERFICIE… </t>
  </si>
  <si>
    <t>ESMALTE EN HERRERIA.</t>
  </si>
  <si>
    <t>SUB-TOTAL</t>
  </si>
  <si>
    <t xml:space="preserve">CERCO DE PROTECCION </t>
  </si>
  <si>
    <t>SUMINISTRO E INSTALACION DE PUERTAS, INCLUYE MATERIALES EN OBRA, MANIOBRAS LOCALES, HABILITACION INCLUYENDO SOLDADURA, BISAGRAS, PINTURA ANTICORROSIVA, INSTALACION Y AMACICE CON MORTERO NECESARIO.</t>
  </si>
  <si>
    <t>SUMINISTRO E INSTALACION DE ACOMETIDA INCLUYE EL MATERIAL, MANO DE OBRA Y HERRAMIENTA NECESARIA PARA SU CORRECTA INSTALACION Y FUNCIONAMIENTO</t>
  </si>
  <si>
    <t>PZA</t>
  </si>
  <si>
    <t>ESPADAS GALVANIZADAS PARA RECIBIR TRES HILOS DE ALMBRE DE PUAS</t>
  </si>
  <si>
    <t>ALAMBRE DE PUAS CALIBRE 12 1/2 CON 4 PUAS CADA 76 MM. INCLUYE: COLOCACION.</t>
  </si>
  <si>
    <t>C O N C E P T O</t>
  </si>
  <si>
    <t>CANTIDAD</t>
  </si>
  <si>
    <t>PRECIO UNITARIO</t>
  </si>
  <si>
    <t>IMPORTE</t>
  </si>
  <si>
    <t>SUMINISTRO Y COLOCACIÓN DE PINTURA…</t>
  </si>
  <si>
    <t>TOTAL</t>
  </si>
  <si>
    <t>ESTA HOJA</t>
  </si>
  <si>
    <t xml:space="preserve">OBRA: </t>
  </si>
  <si>
    <t>CUARTO DE MAQUINAS</t>
  </si>
  <si>
    <t>CIMENTACIÓN PARA HOMOGENEIZADOR DE 150 M3.</t>
  </si>
  <si>
    <t>MATERIALES Y MANO DE OBRA</t>
  </si>
  <si>
    <t>ARO DE CONCRETO DE 0.50 M ANCHO X 0.60 M DE ALTURA CON ARMADO 3/8" Y ANILLOS DE ALAMBRON A CADA 0.20 CM (CON REFUERZO EN EL ARMADO) Y RESISTENCIA DE FC= 250KGXCM² INCLUYE MATERIAL Y CIMBRA DE PRIMERA Y MANO DE OBRA</t>
  </si>
  <si>
    <t>ML</t>
  </si>
  <si>
    <t>SUMINISTRO Y COLOCACION DE ARENA FINA EN INTERIOR DE ARO DE CONCRETO PARA DESPLANTE DE TANQUE.</t>
  </si>
  <si>
    <t>M3</t>
  </si>
  <si>
    <t>TANQUE</t>
  </si>
  <si>
    <t>SUMINISTRO E INSTALACIÓN DE TANQUE DE ACERO ZINC-ALUMINIO CON UNA CAPACIDAD DE 150 M³ INCLUYE BRIDA DE SALIDA DE 3" DE DIÁMETRO, BRIDA DE LLENADO DE 12" DE DIÁMETRO, BRIDA SOBRELLENADO DE 6", Y TODO LO NECESARIO PARA SU CORRECTO MONTAJE</t>
  </si>
  <si>
    <t>P.G.</t>
  </si>
  <si>
    <t>SUMINISTRO Y COLOCACIÓN DE GEOMEMBRANA CALIBRE 1200 CON UN ESPESOR DE 0.30 MM. INCLUYE LA MANO DE OBRA, HERRAMIENTA Y EQUIPO, MATERIALES Y TODO LO NECESARIO PARA SU CORRECTA EJECUCIÓN. CONTEMPLAR ACARREOS HASTA 100 M.</t>
  </si>
  <si>
    <t>M2</t>
  </si>
  <si>
    <t>SUB TOTAL</t>
  </si>
  <si>
    <t>RUPTURA Y DEMOLICIÓN DE ENCOFRADO DE TUBERÍA HECHO DE CONCRETO, PARA POSTERIOR ELABORACIÓN DE CAJA DE CAMBIO DE DIRECCIÓN DE 0.80 X 0.80 X 0.80 M. INCLUYE MANO DE OBRA, MATERIALES, EQUIPO Y HERRAMIENTA ASÍ COMO TODO LO NECESARIO PARA SU CORRECTA EJECUCIÓN.</t>
  </si>
  <si>
    <t>4030 00</t>
  </si>
  <si>
    <t>FABRICACIÓN Y COLADO DE CONCRETO VIBRADO Y CURADO…</t>
  </si>
  <si>
    <t>4030 05</t>
  </si>
  <si>
    <t>DE F'C= 250 KG/CM2</t>
  </si>
  <si>
    <t>4080 00</t>
  </si>
  <si>
    <t>CIMBRA DE MADERA PARA ACABADOS NO APARENTES.</t>
  </si>
  <si>
    <t>4080 05</t>
  </si>
  <si>
    <t>MUROS HASTA 3.0 DE ALTURA.</t>
  </si>
  <si>
    <t>4090 01</t>
  </si>
  <si>
    <t>SUMINISTRO Y COLOCACIÓN DE ACERO DE REFUERZO</t>
  </si>
  <si>
    <t>KG</t>
  </si>
  <si>
    <t>2060 00</t>
  </si>
  <si>
    <t>INSTALACIÓN DE TUBERÍA DE ACERO SOLDADA DE…</t>
  </si>
  <si>
    <t>2060 06</t>
  </si>
  <si>
    <t>M</t>
  </si>
  <si>
    <t>2063 01</t>
  </si>
  <si>
    <t>CORTE Y BISELADO DE TUBERÍA DE ACERO</t>
  </si>
  <si>
    <t>SUMINISTRO E INSTALACIÓN DE TAPA DE FIERRO FUNDIDO DE 60 CM DE DIÁMETRO PARA CAJA DE CAMBIO DE DIRECCIÓN. INCLUYE MARCO CON TAPA, CONTRAMARCO, MANO DE OBRA, MATERIALES, EQUIPO Y HERRAMIENTA, ASÍ COMO TODOS LOS TRABAJOS NECESARIOS PARA SU CORRECTA EJECUCIÓN.</t>
  </si>
  <si>
    <t>7020 01</t>
  </si>
  <si>
    <t>SUMINISTRO Y COLOCACIÓN DE ACERO ESTRUCTURAL (VIGAS, IPR, IPS, CPS, ETC.)</t>
  </si>
  <si>
    <t>8069 00</t>
  </si>
  <si>
    <t>SUMINISTRO DE TUBERÍA ACERO NORMA ASTM A-53 ACERO AL CARBÓN EXTREMOS BISELADOS</t>
  </si>
  <si>
    <t>8069 52</t>
  </si>
  <si>
    <t>14" DE DIÁMETRO Y ESPESOR 12.70 MM.</t>
  </si>
  <si>
    <t>8020 00</t>
  </si>
  <si>
    <t>SUMINISTRO DE EMPAQUES DE NEOPRENO</t>
  </si>
  <si>
    <t>8020 10</t>
  </si>
  <si>
    <t>PLANTA DE TRATAMIENTO DE AGUAS RESIDUALES EN LA LOCALIDAD DE GUANACEVI</t>
  </si>
  <si>
    <t>GUANACEVI</t>
  </si>
  <si>
    <t>A002 02</t>
  </si>
  <si>
    <t>A090 A</t>
  </si>
  <si>
    <t>D090 0A</t>
  </si>
  <si>
    <t>A002 00</t>
  </si>
  <si>
    <t>G004 00</t>
  </si>
  <si>
    <t>S/C.-16</t>
  </si>
  <si>
    <t>S/C.-17</t>
  </si>
  <si>
    <t>S/C.-18</t>
  </si>
  <si>
    <t>S/C.-19</t>
  </si>
  <si>
    <t>S/C.-20</t>
  </si>
  <si>
    <t>S/C.-21</t>
  </si>
  <si>
    <t>S/C.-22</t>
  </si>
  <si>
    <t>S/C.-23</t>
  </si>
  <si>
    <t>S/C.-24</t>
  </si>
  <si>
    <t>A005 00</t>
  </si>
  <si>
    <t>DESARENADOR</t>
  </si>
  <si>
    <t>DESMONTE, DESENRAICE, DESYERBE Y LIMPIA DE  TERRENO P/PROPÓSITOS DE CONSTRUCCIÓN EN VEGETACIÓN TIPO…</t>
  </si>
  <si>
    <t xml:space="preserve">A002 02 </t>
  </si>
  <si>
    <t>MONTES DE REGIONES ÁRIDAS O SEMIÁRIDAS.</t>
  </si>
  <si>
    <t>HA</t>
  </si>
  <si>
    <t>EXCAVACION  CON EQUIPO ENCUALQUIER MATERIAL EXCEPTO ROCA, EN SECO, P/DESPLANTE DE ESTRUCTURAS.</t>
  </si>
  <si>
    <t>D080 00</t>
  </si>
  <si>
    <t>CIMBRA DE MADERA PARA ACABADOS NO APARENTES.  INCLUYE: FLETES Y MANIOBRAS LOCALES DEL MATERIAL, FABRICACIÓN, CIMBRADO, DESCIMBRADO Y TERMINADO DEL ÁREA COLADA.</t>
  </si>
  <si>
    <t>D080 05</t>
  </si>
  <si>
    <t>MUROS HASTA 3.0 M. DE ALTURA.</t>
  </si>
  <si>
    <t>D030  00</t>
  </si>
  <si>
    <t>FABRICACIÓN Y COLADO DE CONCRETO SIMPLE, VIBRADO Y CURADO CON MEMBRANA.  INCLUYE OBTENCIÓN DE ARENAS, GRAVAS, CRIBADO, ACARREOS, DESCARGA,  ALMACENAMIENTO DEL CEMENTO, FABRICACIÓN DEL CONCRETO Y COLOCACIÓN.</t>
  </si>
  <si>
    <t>D030 04</t>
  </si>
  <si>
    <t>DE F'C= 200 KG/CM2.</t>
  </si>
  <si>
    <t xml:space="preserve">D090 0A </t>
  </si>
  <si>
    <t>SUMINISTRO Y COLOCACIÓN DE ACERO DE REFUERZO.</t>
  </si>
  <si>
    <t>S/C-01</t>
  </si>
  <si>
    <t>SUMINISTRO Y COLOCACION DE REJILLA DE SOLERA DE 1/4" DE ESPESOR CON LONGITUD DE 70 CM Y ANCHO DE 40 CM CON 12 BARRAS Y HUECOS DE 1" APROXIMADAMENTE, TAMBIEN BASE DE ACERO INOXIDABLE CON ORIFICIOS DE 1/2" Y SEPARACION DE 1" DE DIAMETRO. INCLUYE TODO LO NECESARIO PARA SU CORRECTA EJECUCION.</t>
  </si>
  <si>
    <t>G004 02</t>
  </si>
  <si>
    <t>ESMALTE EN MUROS Y PLAFONES.</t>
  </si>
  <si>
    <t>DESMONTE, DESENRAICE, DESYERBE Y LIMPIA DE TERRENO P/PROPOSITOS DE CONSTRUCCION EN VEGETACION TIPO.......</t>
  </si>
  <si>
    <t>MONTES DE REGIONES ARIDAS O SEMIARIDAS.</t>
  </si>
  <si>
    <t>A100 00</t>
  </si>
  <si>
    <t>EXCAVACION CON EQUIPO PARA ZANJAS EN CUALQUIER MATERIAL EXCEPTO ROCA, EN SECO....</t>
  </si>
  <si>
    <t>A100 02</t>
  </si>
  <si>
    <t>EN ZONA B DE 0 A 6.00 MTS. DE PROFUNDIDAD.</t>
  </si>
  <si>
    <t>CIMBRA  DE  MADERA  PARA  ACABADOS  NO APARENTES EN.....</t>
  </si>
  <si>
    <t>D080 02</t>
  </si>
  <si>
    <t>D030 00</t>
  </si>
  <si>
    <t>FABRICACION Y COLADO DE CONCRETO SIMPLE, VIBRADO Y CURADO CON MEBRANA.  INCLUYE OBTENCION DE ARENAS, GRAVAS, CRIBADO, DESCARGA, ALMACENAMIENTO DEL CEMENTO, FABRICACION DEL CONCRETO Y COLOCACION.</t>
  </si>
  <si>
    <t>D030 02</t>
  </si>
  <si>
    <t>DE F'C=150 KG/CM2</t>
  </si>
  <si>
    <t>D000 00</t>
  </si>
  <si>
    <t>MAMPOSTERIA DE PIEDRA, CON PARAMENTOS,ROSTREADOS, JUNTEADOS CON....</t>
  </si>
  <si>
    <t>D000 02</t>
  </si>
  <si>
    <t>MORTERO CEMENTO-ARENA 1:3.</t>
  </si>
  <si>
    <t>D090 01</t>
  </si>
  <si>
    <t>SUMINISTRO Y COLOCACION DE ACERO DE REFUERZO.</t>
  </si>
  <si>
    <t>S/C-02</t>
  </si>
  <si>
    <t xml:space="preserve"> ARMEX TIPO (DALA 20X15)</t>
  </si>
  <si>
    <t>D120 00</t>
  </si>
  <si>
    <t>POSTES Y ALAMBRADOS, CON TODOS LOS
MATERIALES Y MANO DE OBRA…</t>
  </si>
  <si>
    <t>D120 03</t>
  </si>
  <si>
    <t>POSTE GALVANIZADO 2.50 M ALTURA LIBRE, 2 1/2" DE DIÁMETRO CEDULA 40, INC. ACCESORIOS, ASÍ COMO EXC. RELLENO Y CONCRETO.</t>
  </si>
  <si>
    <t>D120 07</t>
  </si>
  <si>
    <t>MALLA GALVANIZADA C/ABERTURA DE 55 X 55
MM CALIBRE 10.5 INCLUYE SOPORTERÍA.</t>
  </si>
  <si>
    <t>D122 06</t>
  </si>
  <si>
    <t>S/C.-03</t>
  </si>
  <si>
    <t>S/C-04</t>
  </si>
  <si>
    <t>SUMINISTRO Y COLOCACION DE PUERTA DE MALLA CON DOS HOJAS DE 2.0 M. CADA UNA, INCLUYE TODO LO NECESARIO PARA SU CORRECTA EJECUCION.</t>
  </si>
  <si>
    <t>P.G</t>
  </si>
  <si>
    <t>SUMINISTRO E INSTALACION DE TUBO GALVANIZADO DE 3" DE DIAMETRO POR 25 CM DE LONGITUD,PUESTOS EN EL COLADO DE LA PLATAFORMA CON TRABAJOS DE SOLDADURA EN LAS UNIONES, PARA SU PERMANENCIA Y PREPARACION PARA LA COLOCACION POSTERIOR DEL POSTE DEL CERCO, INCLUYE TODO LO NECESARIO PARA SU CORRECTA EJECUCION.</t>
  </si>
  <si>
    <t>LECHO DE SECADO</t>
  </si>
  <si>
    <t>S/C-06</t>
  </si>
  <si>
    <t>SUMINISTRO Y COLOCACION DE MATERIAL  AGREGADOS (GRAVA) PARA FILTRACION DE 1" A  1 1/2" DE DIAMETRO.</t>
  </si>
  <si>
    <t>S/C-06 A</t>
  </si>
  <si>
    <t>SUMINISTRO Y COLOCACION DE MATERIAL AGREGADOS (ARENA) PARA FILTRACION.</t>
  </si>
  <si>
    <t>ALUMBRADO</t>
  </si>
  <si>
    <t>SUMINISTRO E INSTALACIÓN DE ARBOTANTE CONICO CIRCULAR PUNTA POSTE DE 6M. DE ALTURA</t>
  </si>
  <si>
    <t>SUMINISTRO E INSTALACIÓN DE LAMPARA PUNTA POSTE MOD. EUROPEA DE 100 W. TEMP. DE COLOR 5000 K. CON TECNOLOGIA PLUS LED CIRCULAR/CREE, OPTICA SIMETRICA CON EFICIENCIA LUMINOSA DE  110 L/W  Y 50 000 HORAS DE VIDA.</t>
  </si>
  <si>
    <t>SUMINISTRO E INSTALACIÓN DE TUBO PAD, RD-17, DE 11/4 PARA CABLEADO ELECTRICO, CON CONDUCTOR XLP,(2+1) 4,INCLUYE EXCAVACION Y RELLENO DE ZANJA.</t>
  </si>
  <si>
    <t>BASE PARA LUMINARIA (ARBOTANTE), DE SECCIÓN SEGÚN PROYECTO. INCLUYE FABRICACIÓN DE CONCRETO, HABILITADO DE ACERO, ANCLAS, CIMBRADO, EXCAVACIÓN, RELLENO,  Y TODOS LOS TRABAJOS NECESARIOS.</t>
  </si>
  <si>
    <t>POSTE12-750</t>
  </si>
  <si>
    <t>CRUCETA PT-200</t>
  </si>
  <si>
    <t>AISLADOR LAP 13 PD</t>
  </si>
  <si>
    <t>ABRAZADERA UL</t>
  </si>
  <si>
    <t>SOPORTE CVI</t>
  </si>
  <si>
    <t>CORTACIRCUITO FUSIBLE 14.4 KV</t>
  </si>
  <si>
    <t>APARTA RAYOS 12 KV</t>
  </si>
  <si>
    <t>CABLE ACSR 1/0</t>
  </si>
  <si>
    <t>GUARDA LINEA 1/0</t>
  </si>
  <si>
    <t>TIERRA FISICA EN SUB ESTACION ELECTRICA</t>
  </si>
  <si>
    <t>LOTE</t>
  </si>
  <si>
    <t xml:space="preserve">TUBO PAD RD-17 DE 3" DE DIAMETRO(INCLUYE EXC. Y RELLENO). </t>
  </si>
  <si>
    <t>CABLE XLP (3+1) 3/0-1/0</t>
  </si>
  <si>
    <t>CABLE XLP MONOPOLAR  NO. 2 (TIERRA FISICA).</t>
  </si>
  <si>
    <t>INTERUPTOR TERMOMAGNETICO GENERAL 3X100 AMP.EN GABINETE TIPO INTERPERIE.</t>
  </si>
  <si>
    <t>REGISTRO PREFERENTE DE CONCRETO RBTB-1</t>
  </si>
  <si>
    <t>PREP. E MEDICION CFE.</t>
  </si>
  <si>
    <t>CASETA DE CLORACION</t>
  </si>
  <si>
    <t>D020 00</t>
  </si>
  <si>
    <t>MUROS DE TABIQUE ROJO RECOCIDO, HASTA6.0 M. DE ALTURA, JUNTEADO CON MORTERO,CEMENTO-ARENA 1:5....</t>
  </si>
  <si>
    <t>D020 01</t>
  </si>
  <si>
    <t>DE 14 CMS. DE ESPESOR.</t>
  </si>
  <si>
    <t>D090  01</t>
  </si>
  <si>
    <t>S/C.-25</t>
  </si>
  <si>
    <t>CONSTRUCCION DE MAMPARA MEDIDAS DE 1.3 M. DE ANCHO POR 2.10 M. DE ALTO, EN CASETA DE CLORACION, INCLUYE TODO LO NECESARIO PARA SU CORRECTA EJECUCION.</t>
  </si>
  <si>
    <t>D140 01</t>
  </si>
  <si>
    <t>SUM. Y COLOC. DE IMPERMEABILIZANTE
INTEGRAL.</t>
  </si>
  <si>
    <t>KG.</t>
  </si>
  <si>
    <t>D100 00</t>
  </si>
  <si>
    <t>D100 01</t>
  </si>
  <si>
    <t>APLANADO CON MORTERO CEMENTO-ARENA 1:5 DE 1.5 CM DE ESPESOR.</t>
  </si>
  <si>
    <t>G001 00</t>
  </si>
  <si>
    <t>G001 01</t>
  </si>
  <si>
    <t>DE HERRERÍA ESTRUCTURAL, PERFILES ZT Y L
TAMBOR DOBLE DE LÁMINA No. 18.</t>
  </si>
  <si>
    <t>S/C.-26</t>
  </si>
  <si>
    <t>SUMINISTRO Y COLOCACION DE ARMADO DE REFUERZO TIPO (ARMEX)</t>
  </si>
  <si>
    <t>S/C.-26 A</t>
  </si>
  <si>
    <t>ARMEX CASTILLO</t>
  </si>
  <si>
    <t>S/C.-26 B</t>
  </si>
  <si>
    <t>ARMEX DALA</t>
  </si>
  <si>
    <t>G004 01</t>
  </si>
  <si>
    <t>G004 03</t>
  </si>
  <si>
    <t>A001 00</t>
  </si>
  <si>
    <t>CONSTRUCCIÓN DE…</t>
  </si>
  <si>
    <t>A001 10</t>
  </si>
  <si>
    <t>PAVIMENTO O BANQUETA DE CONCRETO
F'C= 200 KG/CM2, 10 CM DE ESPESOR.</t>
  </si>
  <si>
    <t>F010 01</t>
  </si>
  <si>
    <t>SAL.</t>
  </si>
  <si>
    <t>S-ACOM.</t>
  </si>
  <si>
    <t>BASE-HIP.</t>
  </si>
  <si>
    <t>CONSTRUCCION DE BASE DE CONCRETO ARMADO .40 M.X.40 M. X.08 M. DE ESPESOR.INCLUYE EL MATERIAL, MANO DE OBRA Y HERRAMIENTA NECESARIA PARA SU CORRECTA INSTALACION.</t>
  </si>
  <si>
    <t>EQU./CLO.</t>
  </si>
  <si>
    <t>SUMINISTRO E INSTALACION DE EQUIPO DE CLORACIÓN DE HIPOCLORITO DE CALCIO A BASAE DE PULSACIONES MAGNETICAS CON EQUIPO DE DESINFECCIÓN DE 1 A 5 LPS Y VENCER UNA CARGA DINAMICA TOTAL DE 10 KG  INCLUYE: DEPOSITO DE 100 LITROS  Y MANIOBRAS LOCALES</t>
  </si>
  <si>
    <t>CASETA DE CONTROL</t>
  </si>
  <si>
    <t>G002 00</t>
  </si>
  <si>
    <t>SUMINISTRO E INSTALACIÓN DE VENTANAS…</t>
  </si>
  <si>
    <t>G002 01</t>
  </si>
  <si>
    <t>DE HERRERÍA ESTRUCTURAL, PERFILES ZT Y L.</t>
  </si>
  <si>
    <t>G003 01</t>
  </si>
  <si>
    <t>SUMINISTRO Y COLOCACIÓN DE VIDRIO MEDIO
DOBLE 3 MM.</t>
  </si>
  <si>
    <t>ARMADO DE REFUERZO TIPO (ARMEX)</t>
  </si>
  <si>
    <t>S/C.-27</t>
  </si>
  <si>
    <t>PUERTA DOBLE HOJA DE 1.00 M. DE ANCHO POR 2.10 M. DE ALTO CADA UNA.  REJILLA TIPO  LOUVER (TIRA).INCLUYE TODO LO NECESARIO PARA SU CORRECTA EJECUCION.</t>
  </si>
  <si>
    <t xml:space="preserve">COLECTOR </t>
  </si>
  <si>
    <t>CRUCE EN COLECTOR</t>
  </si>
  <si>
    <t>LINEA DE COLECTOR</t>
  </si>
  <si>
    <t>16" DE DIÁMETRO Y 11.10 MM DE ESPESOR.</t>
  </si>
  <si>
    <t>DE 406 MM (16") DE DIÁMETRO</t>
  </si>
  <si>
    <t>1005 01</t>
  </si>
  <si>
    <t>1010 00</t>
  </si>
  <si>
    <t>EXCAVACIÓN A MANO PARA ZANJAS EN CUALQUIER
MATERIAL EXCEPTO ROCA, EN SECO…</t>
  </si>
  <si>
    <t>1010 02</t>
  </si>
  <si>
    <t>HASTA 2.00 M DE PROFUNDIDAD.</t>
  </si>
  <si>
    <t>1019 00</t>
  </si>
  <si>
    <t>EXCAVACIÓN EN ROCA FIJA, P/ ZANJAS, EN SECO, EN
ZONA A…</t>
  </si>
  <si>
    <t>1019 02</t>
  </si>
  <si>
    <t>1121 00</t>
  </si>
  <si>
    <t>TERRAPLENES Y REVESTIMIENTOS</t>
  </si>
  <si>
    <t>1121 05</t>
  </si>
  <si>
    <t>REVESTIMIENTO COMPACTADO AL 90% PROCTOR, CON
MATERIAL DE BANCO, INCLUYE: EXTRACCIÓN, CARGA,
Y ACARREO..</t>
  </si>
  <si>
    <t>1130 00</t>
  </si>
  <si>
    <t>PLANTILLA APISONADA AL 85% PROCTOR EN
ZANJAS…</t>
  </si>
  <si>
    <t>1130 01</t>
  </si>
  <si>
    <t>CON MATERIAL PRODUCTO DE EXCAVACIÓN</t>
  </si>
  <si>
    <t>1131 00</t>
  </si>
  <si>
    <t>RELLENO EN ZANJAS…</t>
  </si>
  <si>
    <t>1131 03</t>
  </si>
  <si>
    <t>COMPACTADO AL 85% PROCTOR, CON MATERIAL
PRODUCTO DE EXCAVACIÓN.</t>
  </si>
  <si>
    <t>1131 06</t>
  </si>
  <si>
    <t>COMPACTADO AL 90% PROCTOR, CON MATERIAL
DE BANCO.</t>
  </si>
  <si>
    <t>2040 00</t>
  </si>
  <si>
    <t>INSTALACIÓN DE TUBERÍA DE PVC CON COPLE</t>
  </si>
  <si>
    <t>2040 03</t>
  </si>
  <si>
    <t>DE 160 MM DE DIÁMETRO</t>
  </si>
  <si>
    <t>2040 07</t>
  </si>
  <si>
    <t>DE 355 MM DE DIÁMETRO.</t>
  </si>
  <si>
    <t xml:space="preserve">CONSTRUCCIÓN DE ENCOFRADO DE CONCRETO DE 0.75 M X 0.65 M PARA TUBERIA DE 14'' DE PVC S-20 </t>
  </si>
  <si>
    <t xml:space="preserve">CONSTRUCCIÓN DE ENCOFRADO DE CONCRETO DE 0.55 M X 0.50 M PARA TUBERIA DE 6'' DE PVC S-20 </t>
  </si>
  <si>
    <t>DEMOLICIÓN DE CAJA DE VISITA DE CONCRETO</t>
  </si>
  <si>
    <t>FABRICACIÓN DE CAJA DE VISITA DE CONCRETO 0.80M X 0.80M X 0.60M PARA COLECTOR</t>
  </si>
  <si>
    <t>3110 00</t>
  </si>
  <si>
    <t>SUMINISTRO Y COLOCACIÓN DE BROCALES Y TAPAS PARA POZOS DE VISITA...</t>
  </si>
  <si>
    <t>3110 02</t>
  </si>
  <si>
    <t>DE FIERRO FUNDIDO, INSTALACIÓN. LIGERO C/TAPA CIEGA (W=106 KG).</t>
  </si>
  <si>
    <t>6005 00</t>
  </si>
  <si>
    <t>REGISTROS DE ALBAÑAL C/ MUROS DE TABIQUE
14 CM, APLANADOS C/ MORTERO CEMENTO-ARENA
1:3 Y TAPA DE CONCRETO C/ MARCO DE FIERRO.</t>
  </si>
  <si>
    <t>6005 01</t>
  </si>
  <si>
    <t>8049 00</t>
  </si>
  <si>
    <t>SUMINISTRO DE TUBERÍA DE P.V.C. ALCANTARILLADO SISTEMA MÉTRICO SERIE 20 NOM-001-CNA, NMX 215 L.A.B. FÁBRICA…</t>
  </si>
  <si>
    <t>8049 02</t>
  </si>
  <si>
    <t>8049 06</t>
  </si>
  <si>
    <t>DE 355 MM DE DIÁMETRO</t>
  </si>
  <si>
    <t>OCAP/006</t>
  </si>
  <si>
    <t>OCAP/007</t>
  </si>
  <si>
    <t>GEOM.</t>
  </si>
  <si>
    <t>REACTOR</t>
  </si>
  <si>
    <t>CIMENTACIÓN PARA 2 REACTORES DE 200 M3</t>
  </si>
  <si>
    <t>TANQUE 2</t>
  </si>
  <si>
    <t>SUMINISTRO E INSTALACIÓN DE TANQUE DE ACERO ZINC-ALUMINIO CON UNA CAPACIDAD DE 200 M³ INCLUYE BRIDA DE SALIDA DE 3" DE DIÁMETRO, BRIDA DE LLENADO DE 12" DE DIÁMETRO, BRIDA SOBRELLENADO DE 6", Y TODO LO NECESARIO PARA SU CORRECTO MONTAJE</t>
  </si>
  <si>
    <t>TRANSFORMADOR  75 KVA</t>
  </si>
  <si>
    <t>TRANSFORMADOR 75 KVA</t>
  </si>
  <si>
    <t>SUB ESTACION  75 KVA</t>
  </si>
  <si>
    <t>CASETA DE VIGILANCIA</t>
  </si>
  <si>
    <t>F008 00</t>
  </si>
  <si>
    <t>INSTALACIÓN DE MUEBLES SANITARIOS C/COLOCACIÓN Y SUM. DE ALIMENTACIÓN DE AGUA, CON TUBERÍA DE COBRE:</t>
  </si>
  <si>
    <t>F008 01</t>
  </si>
  <si>
    <t>DE LAVABO, WC, REGADERA, FREGADERO O TINACO.</t>
  </si>
  <si>
    <t>SAL</t>
  </si>
  <si>
    <t>TARJA</t>
  </si>
  <si>
    <t>TERRACERÍAS</t>
  </si>
  <si>
    <t>DESPALME DE TERRENO NATURAL, POR MEDIOS MECANICOS, INCLUYE APILE DE MATERIAL PRODUCTO DEL DESPALME, SE INCLUYE: LOS MATERIALES, EQUIPO Y MANO DE OBRA. INCLUYE ABUNDAMIENTO</t>
  </si>
  <si>
    <t>M3/KM</t>
  </si>
  <si>
    <t>EXCAVACION Y/O CORTE A CIELO ABIERTO EN MATERIAL TIPO II PARA DAR NIVELES DE PROYECTO, CON MEDIOS MECANICOS.</t>
  </si>
  <si>
    <t>CARGA Y ACARREO EN CAMION CON EQUIPO MECANICO DE MATERIAL PRODUCTO DE EXCAVACION EN ROCA, A PRIMER KILOMETRO INCLUYE: EQUIPO, TIEMPO DE ESPERA , MANO DE OBRA Y HERRAMIENTA, VOLUMEN MEDIDO SUELTO.</t>
  </si>
  <si>
    <t>ACARREO A KILOMETROS SUBSECUENTES, EXCAVACIONES Y/O CORTES</t>
  </si>
  <si>
    <t>TENDIDO Y CONFORMACION DE SUB-BASE O TERRAPLEN EN CAPAS DE 20 CM COMPACTADO, AL 95% DE P.V.S.M., CON MATERIAL PRODUCTO DE BANCO INCLUYE; INCORPORACION DE AGUA</t>
  </si>
  <si>
    <t>CONSTRUCCION DE BASE HIDRAULICA EN CAPA DE 20CM DE ESPESOR COMPACTADO AL 95% DE P.V.S.M., CON MATERIAL PRODUCTO DE BANCO. INCLUYE; INCORPORACION DE AGUA</t>
  </si>
  <si>
    <t>PAVIMENTOS</t>
  </si>
  <si>
    <t>SUM. Y COLOC. DE RIEGO DE IMPREGNACION (1.2 LT/M2) SEGÚN DISEÑO DE TERRACERIAS, INCL. ACARREOS, MAQUINARIA Y EQUIPO.</t>
  </si>
  <si>
    <t>SUMINISTRO Y APLICACIÓN DE RIEGO DE LIGA</t>
  </si>
  <si>
    <t>FABRICACION Y COLADO DE CONCRETO VIBRADO Y CURADO....</t>
  </si>
  <si>
    <t>DE F'C= 250 KG/CM2.</t>
  </si>
  <si>
    <t>PLATAFORMA</t>
  </si>
  <si>
    <t>Suministro e instalación de interruptor termomágnetico marca Square D, 3 polos, 200 A, alojado en caja de acero tropizalizado, nivel de protección IP66, incluye tornillos de fijación y zapatas de conexión y todo los materiales y mano de obra necesarios para su correcto funcionamiento.</t>
  </si>
  <si>
    <t>EQUIPAMIENTO</t>
  </si>
  <si>
    <t>pieza</t>
  </si>
  <si>
    <t>Suministro e instalación de Centro de carga marca Square D Homelinede 125 Amp, 24 espacios, con interruptor general e interruptores de cada uno de los equipos instalados y alumbrado general, alojados en gabinete metalico color gris.</t>
  </si>
  <si>
    <t>Suministro e instalación de tablero de fuerza y control integrado en gabinete metálico tropicalizado, incluye arrancadores, guardamotores relevadores, interruptores, luces indicadoras, clemas, botones, selectores, monitores, controladores, cableado interior, incluye tambien mano de obra y todo lo necesario para su correcto funcionamiento.</t>
  </si>
  <si>
    <t xml:space="preserve">Suministro e instalación de cable THW, calibre 10, marca condumex o similar para alimentación eléctrica de bombas y sopladores, incluye todos los materiales y mano de obra para su correcto funcionamiento. </t>
  </si>
  <si>
    <t>Suministro e instalación de tubo conduit para conducción de cable, incluye todos los materiales y mano de obra necesaria para su correcto funionamiento.</t>
  </si>
  <si>
    <t>Suministro e instalacion de conectores para manguera licuatite de 1" de diámetro interno, incluye todo los materiales y mano de obra necesarios para su correcto funcionamiento.</t>
  </si>
  <si>
    <t>Suministro e instalación de condulet para conexión de bombas y sopladores, incluye todos los materiales y mano de obra necesarios para su correcto funcionamiento.</t>
  </si>
  <si>
    <t>Suministro e instalación de Bomba Envirotech de lodos tamaño 3x2” con partes de desgaste al alto cromo resistente al desgaste, cuenta con succión de 3” y descarga de 2” con empaquetadura en el area delsello, incluye motor eléctrico  de 10 HP marca Siemens o similar de 220/440V, 60Hz, 3 fases, SF 1,15 con base para bandas y poleas para operar a una velocidad de 1500 RPM, incluye bandas y poleas</t>
  </si>
  <si>
    <t>Suministro e instalación de Soplador de desplazamiento positivo marca Gardner Denver o similar, Modelo 6M DSL, con conexión de 5" F, para manejo de aire limpio y seco, equipado con motor eléctrico marca WEG o similar de 30 HP, 4 polos, 3 fases, 220/440 Volts, para una capacidad de hasta 550 scfm @ 8.0 psi. Incluye base estructural, filtro a la succión, silenciadores a la succión y a la descarga, transmisión por poleas y bandas, guarda, tubería de interconexión, manómetro de glicerina, válvula de alivio de resorte, junta flexible, válvula check para 125 psi y rieles tensores para motor eléctrico. Incluye tambien todos las materiales, de obra para su corecto funcionamieto.</t>
  </si>
  <si>
    <t>Difusor estático para aire a presión marca AIRFLEX o similar, de burbuja fina de 9" de diámetro, con membrana de EPDM, base, soporte y arillo de PPL, conexión roscada MNPT de 3/4", para un flujo de aire máximo de 4 scfm.</t>
  </si>
  <si>
    <t>Suministro e instalación de bomba dosificadora de cloro marca LMI o similar para suministrar 21.6 l/día de 3 ppm de hipoclorito de sodio al 13 %, a una presión máxima de 250 psi (17 bar), 115 V, con cabezal construido en PVC, cartuchos check de PVDF diagrama recubierto de teflón, ajuste manual de hasta 160 SPM, incluye accesorios, válvula pie, pichancha, válvula de inyección, contrapeso y manguera, válvula de alivio integrado al cabezal, con conexiones roscadas NPT de 1/2" para uso en tubería rigida que incluye tuercas y ferulas, incluye todos materiales y mano de obra para su correcto funcionamiento.</t>
  </si>
  <si>
    <t>Suministro e instalación de tuberia de PVC, Ced. 40 de 100 mm de diámetro interno, incluye todos los materiales y mano de obra para su instalación y correcto funcionamiento.</t>
  </si>
  <si>
    <t>metro</t>
  </si>
  <si>
    <t>Suministro e instalación de tuberia de PVC, Ced. 40 de 200 mm de diámetro interno, incluye todos los materiales y mano de obra para su instalación y correcto funcionamiento.</t>
  </si>
  <si>
    <t>Suministro e instalación de brida para cementar construida en PVC, Ced. 40, de 100 mm de diámetro interno, incluye todos los materiales y mano de obra para su intalación y correcto funcionamiento.</t>
  </si>
  <si>
    <t>Suministro e instalación de brida para cementar construida en PVC, Ced. 40, de 200 mm de diámetro interno, incluye todos los materiales y mano de obra para su intalación y correcto funcionamiento.</t>
  </si>
  <si>
    <t xml:space="preserve">Suministro e instalación de codo de 90° para cementar construido en PVC, Ced. 40, para tubería de 100 mm de diámetro interno, incluye todos los materiales y mano de obra para su intalación y correcto funcionamiento </t>
  </si>
  <si>
    <t xml:space="preserve">Suministro e instalación de codo de 45° para cementar construido en PVC, Ced. 40, para tubería de 100 mm de diámetro interno, incluye todos los materiales y mano de obra para su intalación y correcto funcionamiento </t>
  </si>
  <si>
    <t xml:space="preserve">Suministro e instalación de codo de 90° para cementar construido en PVC, Ced. 40, para tubería de 200 mm de diámetro interno, incluye todos los materiales y mano de obra para su intalación y correcto funcionamiento </t>
  </si>
  <si>
    <t>Suministro e instalación de cople para cementar construido en PVC Ced. 40, para tubería de 100 mm de diámetro interno, incluye todos los materiales y mano de obra para su intalación y correcto funcionamiento</t>
  </si>
  <si>
    <t>Suministro e instalación de cople para cementar construido en PVC Ced. 40, para tubería de 200 mm de diámetro interno, incluye todos los materiales y mano de obra para su intalación y correcto funcionamiento</t>
  </si>
  <si>
    <t>Suministro e instalación de tee para cementar construido en PVC Ced. 40, para tubería de 100 mm de diámetro interno, incluye todos los materiales y mano de obra para su intalación y correcto funcionamiento</t>
  </si>
  <si>
    <t>Suministro e instalación de tee para cementar construido en PVC Ced. 40, para tubería de 200 mm de diámetro interno, incluye todos los materiales y mano de obra para su intalación y correcto funcionamiento</t>
  </si>
  <si>
    <t>Suministro e instalación de adaptador hembra construido en PVC Ced. 40, para tubería de 100 mm de diámetro interno, incluye todos los materiales y mano de obra para su intalación y correcto funcionamiento</t>
  </si>
  <si>
    <t>Suministro e instalación de adaptador hembra construido en PVC Ced. 40, para tubería de 200 mm de diámetro interno, incluye todos los materiales y mano de obra para su intalación y correcto funcionamiento</t>
  </si>
  <si>
    <t>Suministro e instalación de adaptador macho construido en PVC Ced. 40, para tubería de 75 mm de diámetro interno, incluye todos los materiales y mano de obra para su intalación y correcto funcionamiento</t>
  </si>
  <si>
    <t>Suministro e instalación de adaptador macho construido en PVC Ced. 40, para tubería de 100 mm de diámetro interno, incluye todos los materiales y mano de obra para su intalación y correcto funcionamiento</t>
  </si>
  <si>
    <t>Suministro e instalación de reducción 4x3 construida en PVC Ced. 40, para tubería de 100 mm de diámetro interno, incluye todos los materiales y mano de obra para su intalación y correcto funcionamiento</t>
  </si>
  <si>
    <t>Suministro e instalación de reducción 5x4 construida en PVC Ced. 40, para tubería de 100 mm de diámetro interno, incluye todos los materiales y mano de obra para su intalación y correcto funcionamiento</t>
  </si>
  <si>
    <t>Suministro e instalación de tapón hembra construido en PVC Ced. 40, para tubería de 100 mm de diámetro interno, incluye todos los materiales y mano de obra para su instalación y correcto funcionamiento.</t>
  </si>
  <si>
    <t>Suministro e instalación de válvula mariposa tipo brida, construida en PVC y bastago de acero inoxidable, para tubería de diámetro interior de 100 mm, incluye todos materiales y mano de obra para su instalación y correcto funcionamiento.</t>
  </si>
  <si>
    <t>Suministro e instalación de válvula mariposa tipo brida, construida en PVC y bastago de acero inoxidable, para tubería de diámetro interior de 200 mm, incluye todos materiales y mano de obra para su instalación y correcto funcionamiento.</t>
  </si>
  <si>
    <t>Pruebas hidráulicas. A equipos, tanques y tuberías con el objetivo de detectar fugas y su comportamiento con carga, Pruebas eléctricas. Verificación de voltajes y amperajes en líneas de carga y equipos, giro de motores y control de equipos e instrumentos, pruebas mecánicas, Verificación de equipos como vibraciones, nivelaciones y comportamiento de equipos bajo operación continúa y pruebas de evaluación de capacidades y eficiencia de los equipos.</t>
  </si>
  <si>
    <t>lote</t>
  </si>
  <si>
    <t>Arranque, estandarización del sistema, entrenamiento de personal, y actividades de ingeniería. Incluye: Arranque del sistema,  Estandarización del proceso (6-8 semanas) y Entrenamiento de personal operativo.</t>
  </si>
  <si>
    <t>IVA</t>
  </si>
  <si>
    <t>TANQUE DIGESTOR DE LODOS</t>
  </si>
  <si>
    <t xml:space="preserve">INSTALACIÓN HIDRÁULICA </t>
  </si>
  <si>
    <t>H037 00</t>
  </si>
  <si>
    <t>SUMINISTRO DE MEDIDORES TIPO DOMICILIARIO DE HIERRO INCLUYENDO CONEXIONES, L.A.B. FÁBRICA…</t>
  </si>
  <si>
    <t>H037 01</t>
  </si>
  <si>
    <t>DE 1/2" DE DIÁMETRO</t>
  </si>
  <si>
    <t>S/C.01</t>
  </si>
  <si>
    <t>SUMINISTRO Y COLOCACION DE BASE (METALICA) PARA TINACO DE 1.10 M. X 1.10 M. X 1.00 M. DE ALTO INCLUYE:MATERIAL (PTR,SOLERAS, ACABADO PINTURA, ASI COMO TODO LO NECESARIO  PARA SU CORRECTA EJECUCIONY MANO DE OBRA</t>
  </si>
  <si>
    <t>F001 01</t>
  </si>
  <si>
    <t>SUM. Y COL. DE TINACO DE POLIETILENO DE 450 L.</t>
  </si>
  <si>
    <t xml:space="preserve">INSTALACIÓN DE MUEBLES SANITARIOS C/COLOCACIÓN Y SUM. DE ALIMENTACIÓN DE AGUA, CON TUBERÍA DE: </t>
  </si>
  <si>
    <t xml:space="preserve">INSTALACIÓN SANITARIA </t>
  </si>
  <si>
    <t>F005 00</t>
  </si>
  <si>
    <t>REGISTRO DE ALBAÑAL C/MUROS DE TABIQUE 14 CM, APLANADOS C/MORTERO CEMENTO-ARENA 1:3 Y TAPA DE CONCRETO C/ MARCO DE FIERRO</t>
  </si>
  <si>
    <t>F005 01</t>
  </si>
  <si>
    <t>DE 0.40 X 0.60 Y 0.50 M DE PROFUNDIDAD</t>
  </si>
  <si>
    <t>S/C.-02</t>
  </si>
  <si>
    <t>PREPARACION DE TUBERIA SANITARIA  DE MUEBLES SANITARIOS C/COLOCACIÓN Y SUM. DE TUBERÍA DE 1" A 4" DE DIAMETRO,INCLUYE MATERIAL Y MANO DE OBRA.</t>
  </si>
  <si>
    <t>SUMINISTRO DE LAVABO.</t>
  </si>
  <si>
    <t>S/C.-04</t>
  </si>
  <si>
    <t>SUMINISTRO DE WC.</t>
  </si>
  <si>
    <t>S/C.-05</t>
  </si>
  <si>
    <t>SUMINISTRO DE FREGADERO O TARJA.</t>
  </si>
  <si>
    <t>INSTALACIÓN ELÉCTRICA</t>
  </si>
  <si>
    <t>F010 00</t>
  </si>
  <si>
    <t>SALIDA PARA CENTRO DE LUZ O CONTACTO</t>
  </si>
  <si>
    <t>SALIDA P/CENTRO DE LUZ O CONTACTO CON SALIDA, TUBERÍA POLIDUCTO 3/4" DIÁM</t>
  </si>
  <si>
    <t>DE 0.60 X 0.60 Y 0.50 M DE PROFUNDIDAD.</t>
  </si>
  <si>
    <t>TERR-01</t>
  </si>
  <si>
    <t>TERR-02</t>
  </si>
  <si>
    <t>TERR-04</t>
  </si>
  <si>
    <t>TERR-03</t>
  </si>
  <si>
    <t>TERR-05</t>
  </si>
  <si>
    <t>TERR-06</t>
  </si>
  <si>
    <t>TERR-07</t>
  </si>
  <si>
    <t>TERR-08</t>
  </si>
  <si>
    <t xml:space="preserve">TRAZO Y NIVELACION DEL AREA DE TRABAJO, DEJANDO REFERENCIAS Y MARCAS.
</t>
  </si>
  <si>
    <t>SUMINISTRO Y COLOCACIÓN DE ACERO DE  REFUERZO.</t>
  </si>
  <si>
    <t>TANQUE DE CONTACTO</t>
  </si>
  <si>
    <t>TRINCHERA</t>
  </si>
  <si>
    <t>EXCAVACIÓN A MANO PARA ZANJAS EN CUALQUIER MATERIAL EXCEPTO ROCA, EN SECO…</t>
  </si>
  <si>
    <t xml:space="preserve">1010 02 </t>
  </si>
  <si>
    <t>4030 04</t>
  </si>
  <si>
    <t>DE F'C= 200 KG/CM2</t>
  </si>
  <si>
    <t xml:space="preserve">SUMINISTRO Y COLOCACIÓN DE REJILLA TIPO IRVING DE 3/16" X 1" X 1" CON UN ANCHO DE 1 METRO. INCLUYE CONTRAMARCO DE 3/16" X 1 1/4" X 1 1/4" PARA COLOCACIÓN DE LA REJILLA, MANO DE OBRA, MATERIALES, EQUIPO, HERRAMIENTA, ASÍ COMO TODOS LOS TRABAJOS NECESARIOS PARA SU CORRECTA INSTALACIÓN. </t>
  </si>
  <si>
    <t xml:space="preserve">SUMINISTRO Y COLOCACIÓN DE REJILLA TIPO IRVING DE 3/16" X 1" X 1" CON UN ANCHO DE 0.70 METRO. INCLUYE CONTRAMARCO DE 3/16" X 1 1/4" X 1 1/4" PARA COLOCACIÓN DE LA REJILLA, MANO DE OBRA, MATERIALES, EQUIPO, HERRAMIENTA, ASÍ COMO TODOS LOS TRABAJOS NECESARIOS PARA SU CORRECTA INSTALACIÓN. </t>
  </si>
  <si>
    <t xml:space="preserve">SUMINISTRO Y COLOCACIÓN DE REJILLA TIPO IRVING DE 3/16" X 1" X 1" CON UN ANCHO DE 0.60 METRO. INCLUYE CONTRAMARCO DE 3/16" X 1 1/4" X 1 1/4" PARA COLOCACIÓN DE LA REJILLA, MANO DE OBRA, MATERIALES, EQUIPO, HERRAMIENTA, ASÍ COMO TODOS LOS TRABAJOS NECESARIOS PARA SU CORRECTA INSTALACIÓN. </t>
  </si>
  <si>
    <t>SUMINISTRO Y COLOCACION DE COMPUERTAS DE ACERO INOXIDABLE CON DIMENCIONES DE 0.45 X 0.57 M, CON MARCOS  DE SOLERA DE 1/4" DE ESPESOR CON LONGITUD DE 1.00 M. Y ANCHO DE .45 M. CON VOLANTE,INCLUYE, ACABADO PINTURA ESMALTE Y  TODO LO NECESARIO PARA SU CORRECTA EJECUCION.</t>
  </si>
  <si>
    <t>Suministro e instalación de tanque digestor de lodos fondo plano, fabricado en acero al carbón de 1/4 de espesor, con medidas gene-rales de 1.90 metros de ancho por 3.40 metros de largo y altura útil de 3.30 metros. Equipado con difusores de aire. Incluye recubri-miento interno anticorrosivo a base de fondo de relleno secado rápido y acabado en epoxico vidriado aminico de dos componentes, 100 % sólidos, libre de solventes de acabado brillante. Incluye base de soporte fabricada a base de viga de acero estructural de 8", con acabado brillante que consiste en fondo de relleno acabado mate y recubrimiento de alquidalico anticorrosivo y todos los materiales y mano de obra para su corrrecto funcinamiento.</t>
  </si>
  <si>
    <t>Suministro e instalación de Bomba marca Envirotech o similar de lodos tamaño 4"x4” con partes de desgaste al alto cromo resistente al desgaste, cuenta con succión de 4” y descarga de 4”, empaqueta-dura en el area del sello, incluye motor eléctrico de 15 HP  marca Siemens o similar de 220/440V, 60Hz, 3 fases, SF 1,15 con base tipo  cople directo para operar a una velocidad de 1760 RPM, incluye cople flexible con guarda cople.</t>
  </si>
  <si>
    <t>Suminstro e instalación de clarificador de agua con fondo cónico, con medidas generales de 3.40 metros de ancho x 6.00 metros de largo, fabricado en placa de acero al carbón de 1/4 de espesor. Incluye recubrimiento interno anticorrosivo a base de fondo de relleno secado rápido y acabado en epoxico vidriado aminico de dos componentes, 100 % sólidos, libre de solventes de acabado brillante.Incluye base de soporte fabricada a base de viga de acero estructural de 8", con acabado brillante que consiste en fondo de relleno acabado mate y recubrimiento de patch and plug y todos los materiales y mano de obra para su corrrecto funcinamiento.</t>
  </si>
  <si>
    <t>Suministro e instalacion de Escalera y Pasillo de acero en planta de tratamiento de aguas residuales, fabricacion de pasamanos a base de tuberia de 1 1/2" grado industrial, escalera de 1.70 m de ancho, formada de once escalones a base de angulo de 2"x1/4" y rejilla irving de 1"x3/16", marco de viga IPR de 10" de peralte, base para pasillo de PTR de 3"x3" calibre 11, fabricacion de 3 columnas de PTR 4" calibre 11, pasillo de 3"x3" de PTR 3"x3" calibre 11, pasamanos para tanque de de tubo de 1 1/2" grado industrial, rejilla irving de 1"x3/16" de 1 m de ancho.</t>
  </si>
  <si>
    <t>PUENTE</t>
  </si>
  <si>
    <t>HOMOGENIZADOR</t>
  </si>
  <si>
    <t>MURO DE CONTENCION</t>
  </si>
  <si>
    <t>S/C-03</t>
  </si>
  <si>
    <t>S/C-05</t>
  </si>
  <si>
    <t>S/C-07</t>
  </si>
  <si>
    <t>S/C-08</t>
  </si>
  <si>
    <t>S/C-09</t>
  </si>
  <si>
    <t>S/C-10</t>
  </si>
  <si>
    <t>S/C-11</t>
  </si>
  <si>
    <t>RESUMEN</t>
  </si>
  <si>
    <t>TANQUE DE HOMOGENIZACIÓN.</t>
  </si>
  <si>
    <t>IVA 16%</t>
  </si>
  <si>
    <t>SUBTOTAL</t>
  </si>
  <si>
    <t>S/C 12</t>
  </si>
  <si>
    <t>S/C 13</t>
  </si>
  <si>
    <t>S/C-14</t>
  </si>
  <si>
    <t>S/C-15</t>
  </si>
  <si>
    <t>S/C.-28</t>
  </si>
  <si>
    <t>S/C.-29</t>
  </si>
  <si>
    <t>S/C.-30</t>
  </si>
  <si>
    <t>S/C.-31</t>
  </si>
  <si>
    <t>S/C.-32</t>
  </si>
  <si>
    <t>S/C.-33</t>
  </si>
  <si>
    <t>S/C.-34</t>
  </si>
  <si>
    <t>S/C.-35</t>
  </si>
  <si>
    <t>S/C.-36</t>
  </si>
  <si>
    <t>S/C.-37</t>
  </si>
  <si>
    <t>S/C.-37 A</t>
  </si>
  <si>
    <t>S/C.-37 B</t>
  </si>
  <si>
    <t>S/C.-38</t>
  </si>
  <si>
    <t>S/C.-39</t>
  </si>
  <si>
    <t>TDL</t>
  </si>
  <si>
    <t>EQ-1</t>
  </si>
  <si>
    <t>EQ-2</t>
  </si>
  <si>
    <t>EQ-3</t>
  </si>
  <si>
    <t>EQ-4</t>
  </si>
  <si>
    <t>EQ-5</t>
  </si>
  <si>
    <t>EQ-6</t>
  </si>
  <si>
    <t>EQ-7</t>
  </si>
  <si>
    <t>EQ-8</t>
  </si>
  <si>
    <t>EQ-9</t>
  </si>
  <si>
    <t>EQ-10</t>
  </si>
  <si>
    <t>EQ-11</t>
  </si>
  <si>
    <t>EQ-12</t>
  </si>
  <si>
    <t>EQ-13</t>
  </si>
  <si>
    <t>EQ-14</t>
  </si>
  <si>
    <t>EQ-15</t>
  </si>
  <si>
    <t>EQ-16</t>
  </si>
  <si>
    <t>EQ-17</t>
  </si>
  <si>
    <t>EQ-18</t>
  </si>
  <si>
    <t>EQ-19</t>
  </si>
  <si>
    <t>EQ-20</t>
  </si>
  <si>
    <t>EQ-21</t>
  </si>
  <si>
    <t>EQ-22</t>
  </si>
  <si>
    <t>EQ-23</t>
  </si>
  <si>
    <t>EQ-24</t>
  </si>
  <si>
    <t>EQ-25</t>
  </si>
  <si>
    <t>EQ-26</t>
  </si>
  <si>
    <t>EQ-27</t>
  </si>
  <si>
    <t>EQ-28</t>
  </si>
  <si>
    <t>EQ-29</t>
  </si>
  <si>
    <t>EQ-30</t>
  </si>
  <si>
    <t>EQ-31</t>
  </si>
  <si>
    <t>EQ-32</t>
  </si>
  <si>
    <t>EQ-33</t>
  </si>
  <si>
    <t>EQ-34</t>
  </si>
  <si>
    <t>EQ-35</t>
  </si>
  <si>
    <t>PUENT</t>
  </si>
  <si>
    <t>P.U CON LETRA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</si>
</sst>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0.00_);\(#,##0.00\)"/>
    <numFmt numFmtId="165" formatCode="0.000"/>
    <numFmt numFmtId="166" formatCode="&quot;$&quot;#,##0.00"/>
    <numFmt numFmtId="167" formatCode="_-[$€-2]* #,##0.00_-;\-[$€-2]* #,##0.00_-;_-[$€-2]* &quot;-&quot;??_-"/>
  </numFmts>
  <fonts count="35" x14ac:knownFonts="1">
    <font>
      <sz val="9"/>
      <name val="Helv"/>
    </font>
    <font>
      <sz val="10"/>
      <name val="Arial"/>
      <family val="2"/>
    </font>
    <font>
      <sz val="10"/>
      <name val="Arial"/>
      <family val="2"/>
    </font>
    <font>
      <sz val="9"/>
      <name val="Helv"/>
    </font>
    <font>
      <sz val="10"/>
      <name val="Helv"/>
    </font>
    <font>
      <sz val="1"/>
      <color indexed="8"/>
      <name val="Courier"/>
      <family val="3"/>
    </font>
    <font>
      <i/>
      <sz val="1"/>
      <color indexed="8"/>
      <name val="Courier"/>
      <family val="3"/>
    </font>
    <font>
      <sz val="8"/>
      <name val="Arial"/>
      <family val="2"/>
    </font>
    <font>
      <sz val="9"/>
      <name val="Arial"/>
      <family val="2"/>
    </font>
    <font>
      <b/>
      <sz val="8"/>
      <name val="Arial"/>
      <family val="2"/>
    </font>
    <font>
      <b/>
      <sz val="12"/>
      <name val="Arial"/>
      <family val="2"/>
    </font>
    <font>
      <b/>
      <sz val="9"/>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8"/>
      <name val="Helv"/>
    </font>
    <font>
      <b/>
      <sz val="10"/>
      <color indexed="8"/>
      <name val="Arial"/>
      <family val="2"/>
    </font>
    <font>
      <vertAlign val="superscript"/>
      <sz val="10"/>
      <color indexed="18"/>
      <name val="Arial"/>
      <family val="2"/>
    </font>
    <font>
      <b/>
      <sz val="9"/>
      <name val="Helv"/>
    </font>
    <font>
      <sz val="8"/>
      <color theme="1"/>
      <name val="Arial"/>
      <family val="2"/>
    </font>
    <font>
      <b/>
      <sz val="8"/>
      <color theme="1"/>
      <name val="Arial"/>
      <family val="2"/>
    </font>
    <font>
      <b/>
      <sz val="10"/>
      <name val="Arial"/>
      <family val="2"/>
    </font>
    <font>
      <b/>
      <sz val="8"/>
      <name val="Helv"/>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6"/>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5" tint="0.39997558519241921"/>
        <bgColor indexed="64"/>
      </patternFill>
    </fill>
    <fill>
      <patternFill patternType="solid">
        <fgColor theme="3" tint="0.59999389629810485"/>
        <bgColor indexed="64"/>
      </patternFill>
    </fill>
  </fills>
  <borders count="5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8"/>
      </right>
      <top/>
      <bottom/>
      <diagonal/>
    </border>
    <border>
      <left/>
      <right style="thin">
        <color indexed="8"/>
      </right>
      <top style="medium">
        <color indexed="64"/>
      </top>
      <bottom/>
      <diagonal/>
    </border>
    <border>
      <left style="thin">
        <color auto="1"/>
      </left>
      <right style="thin">
        <color auto="1"/>
      </right>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s>
  <cellStyleXfs count="58">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0"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167" fontId="3" fillId="0" borderId="0" applyFont="0" applyFill="0" applyBorder="0" applyAlignment="0" applyProtection="0"/>
    <xf numFmtId="0" fontId="23" fillId="0" borderId="0" applyNumberFormat="0" applyFill="0" applyBorder="0" applyAlignment="0" applyProtection="0"/>
    <xf numFmtId="0" fontId="5" fillId="0" borderId="0">
      <protection locked="0"/>
    </xf>
    <xf numFmtId="0" fontId="5" fillId="0" borderId="0">
      <protection locked="0"/>
    </xf>
    <xf numFmtId="0" fontId="6" fillId="0" borderId="0">
      <protection locked="0"/>
    </xf>
    <xf numFmtId="0" fontId="5" fillId="0" borderId="0">
      <protection locked="0"/>
    </xf>
    <xf numFmtId="0" fontId="5" fillId="0" borderId="0">
      <protection locked="0"/>
    </xf>
    <xf numFmtId="0" fontId="5" fillId="0" borderId="0">
      <protection locked="0"/>
    </xf>
    <xf numFmtId="0" fontId="6" fillId="0" borderId="0">
      <protection locked="0"/>
    </xf>
    <xf numFmtId="0" fontId="14" fillId="4" borderId="0" applyNumberFormat="0" applyBorder="0" applyAlignment="0" applyProtection="0"/>
    <xf numFmtId="0" fontId="25" fillId="0" borderId="4" applyNumberFormat="0" applyFill="0" applyAlignment="0" applyProtection="0"/>
    <xf numFmtId="0" fontId="26"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17" fillId="0" borderId="3" applyNumberFormat="0" applyFill="0" applyAlignment="0" applyProtection="0"/>
    <xf numFmtId="0" fontId="3" fillId="0" borderId="0"/>
    <xf numFmtId="0" fontId="4" fillId="0" borderId="0"/>
    <xf numFmtId="164" fontId="3" fillId="0" borderId="0"/>
    <xf numFmtId="0" fontId="2" fillId="0" borderId="0"/>
    <xf numFmtId="0" fontId="2" fillId="0" borderId="0"/>
    <xf numFmtId="0" fontId="3" fillId="22" borderId="7" applyNumberFormat="0" applyFont="0" applyAlignment="0" applyProtection="0"/>
    <xf numFmtId="0" fontId="21" fillId="20" borderId="8" applyNumberFormat="0" applyAlignment="0" applyProtection="0"/>
    <xf numFmtId="0" fontId="24" fillId="0" borderId="0" applyNumberFormat="0" applyFill="0" applyBorder="0" applyAlignment="0" applyProtection="0"/>
    <xf numFmtId="0" fontId="22" fillId="0" borderId="0" applyNumberFormat="0" applyFill="0" applyBorder="0" applyAlignment="0" applyProtection="0"/>
    <xf numFmtId="44"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cellStyleXfs>
  <cellXfs count="357">
    <xf numFmtId="0" fontId="0" fillId="0" borderId="0" xfId="0"/>
    <xf numFmtId="0" fontId="8" fillId="0" borderId="0" xfId="0" applyFont="1"/>
    <xf numFmtId="4" fontId="8" fillId="0" borderId="0" xfId="0" applyNumberFormat="1" applyFont="1"/>
    <xf numFmtId="2" fontId="8" fillId="0" borderId="0" xfId="0" applyNumberFormat="1" applyFont="1"/>
    <xf numFmtId="0" fontId="11" fillId="0" borderId="0" xfId="0" applyFont="1"/>
    <xf numFmtId="165" fontId="8" fillId="0" borderId="0" xfId="0" applyNumberFormat="1" applyFont="1"/>
    <xf numFmtId="4" fontId="7" fillId="0" borderId="16" xfId="45" applyNumberFormat="1" applyFont="1" applyFill="1" applyBorder="1" applyAlignment="1">
      <alignment horizontal="center" vertical="center" wrapText="1"/>
    </xf>
    <xf numFmtId="4" fontId="9" fillId="25" borderId="0" xfId="0" applyNumberFormat="1" applyFont="1" applyFill="1" applyBorder="1" applyAlignment="1">
      <alignment horizontal="center" vertical="center" wrapText="1"/>
    </xf>
    <xf numFmtId="4" fontId="7" fillId="25" borderId="0" xfId="0" applyNumberFormat="1" applyFont="1" applyFill="1" applyBorder="1" applyAlignment="1">
      <alignment horizontal="center" vertical="center" wrapText="1"/>
    </xf>
    <xf numFmtId="4" fontId="7" fillId="25" borderId="16" xfId="0" applyNumberFormat="1" applyFont="1" applyFill="1" applyBorder="1" applyAlignment="1">
      <alignment horizontal="center" vertical="center" wrapText="1"/>
    </xf>
    <xf numFmtId="164" fontId="7" fillId="25" borderId="0" xfId="46" applyFont="1" applyFill="1" applyBorder="1" applyAlignment="1" applyProtection="1">
      <alignment horizontal="center" vertical="center" wrapText="1"/>
    </xf>
    <xf numFmtId="0" fontId="9" fillId="25" borderId="26" xfId="46" applyNumberFormat="1" applyFont="1" applyFill="1" applyBorder="1" applyAlignment="1" applyProtection="1">
      <alignment horizontal="center" vertical="center" wrapText="1"/>
    </xf>
    <xf numFmtId="164" fontId="9" fillId="25" borderId="25" xfId="46" applyFont="1" applyFill="1" applyBorder="1" applyAlignment="1" applyProtection="1">
      <alignment horizontal="center" vertical="center" wrapText="1"/>
    </xf>
    <xf numFmtId="4" fontId="7" fillId="25" borderId="25" xfId="0" applyNumberFormat="1" applyFont="1" applyFill="1" applyBorder="1" applyAlignment="1">
      <alignment horizontal="center" vertical="center" wrapText="1"/>
    </xf>
    <xf numFmtId="164" fontId="7" fillId="25" borderId="25" xfId="46" applyFont="1" applyFill="1" applyBorder="1" applyAlignment="1">
      <alignment horizontal="center" vertical="center" wrapText="1"/>
    </xf>
    <xf numFmtId="166" fontId="7" fillId="25" borderId="27" xfId="0" applyNumberFormat="1" applyFont="1" applyFill="1" applyBorder="1" applyAlignment="1">
      <alignment horizontal="center" vertical="center" wrapText="1"/>
    </xf>
    <xf numFmtId="0" fontId="9" fillId="25" borderId="17" xfId="46" applyNumberFormat="1" applyFont="1" applyFill="1" applyBorder="1" applyAlignment="1" applyProtection="1">
      <alignment horizontal="center" vertical="center" wrapText="1"/>
    </xf>
    <xf numFmtId="164" fontId="9" fillId="25" borderId="20" xfId="46" applyFont="1" applyFill="1" applyBorder="1" applyAlignment="1" applyProtection="1">
      <alignment horizontal="center" vertical="center" wrapText="1"/>
    </xf>
    <xf numFmtId="4" fontId="7" fillId="25" borderId="20" xfId="0" applyNumberFormat="1" applyFont="1" applyFill="1" applyBorder="1" applyAlignment="1">
      <alignment horizontal="center" vertical="center" wrapText="1"/>
    </xf>
    <xf numFmtId="166" fontId="7" fillId="25" borderId="20" xfId="46" applyNumberFormat="1" applyFont="1" applyFill="1" applyBorder="1" applyAlignment="1">
      <alignment horizontal="center" vertical="center" wrapText="1"/>
    </xf>
    <xf numFmtId="166" fontId="9" fillId="25" borderId="21" xfId="0" applyNumberFormat="1" applyFont="1" applyFill="1" applyBorder="1" applyAlignment="1">
      <alignment horizontal="center" vertical="center" wrapText="1"/>
    </xf>
    <xf numFmtId="4" fontId="7" fillId="25" borderId="17" xfId="0" applyNumberFormat="1" applyFont="1" applyFill="1" applyBorder="1" applyAlignment="1">
      <alignment horizontal="center" vertical="center" wrapText="1"/>
    </xf>
    <xf numFmtId="4" fontId="7" fillId="25" borderId="20" xfId="47" applyNumberFormat="1" applyFont="1" applyFill="1" applyBorder="1" applyAlignment="1">
      <alignment horizontal="justify" vertical="center" wrapText="1"/>
    </xf>
    <xf numFmtId="164" fontId="7" fillId="25" borderId="20" xfId="46" applyFont="1" applyFill="1" applyBorder="1" applyAlignment="1" applyProtection="1">
      <alignment horizontal="center" vertical="center" wrapText="1"/>
    </xf>
    <xf numFmtId="0" fontId="9" fillId="28" borderId="25" xfId="45" applyFont="1" applyFill="1" applyBorder="1" applyAlignment="1" applyProtection="1">
      <alignment horizontal="centerContinuous" vertical="center"/>
    </xf>
    <xf numFmtId="164" fontId="9" fillId="26" borderId="16" xfId="46" applyFont="1" applyFill="1" applyBorder="1" applyAlignment="1" applyProtection="1">
      <alignment horizontal="center" vertical="center" wrapText="1"/>
    </xf>
    <xf numFmtId="4" fontId="7" fillId="25" borderId="0" xfId="47" applyNumberFormat="1" applyFont="1" applyFill="1" applyBorder="1" applyAlignment="1">
      <alignment horizontal="justify" vertical="center" wrapText="1"/>
    </xf>
    <xf numFmtId="0" fontId="9" fillId="25" borderId="0" xfId="46" applyNumberFormat="1" applyFont="1" applyFill="1" applyBorder="1" applyAlignment="1" applyProtection="1">
      <alignment horizontal="center" vertical="center" wrapText="1"/>
    </xf>
    <xf numFmtId="4" fontId="7" fillId="25" borderId="29" xfId="47" applyNumberFormat="1" applyFont="1" applyFill="1" applyBorder="1" applyAlignment="1">
      <alignment horizontal="justify" vertical="center" wrapText="1"/>
    </xf>
    <xf numFmtId="164" fontId="7" fillId="25" borderId="29" xfId="46" applyFont="1" applyFill="1" applyBorder="1" applyAlignment="1" applyProtection="1">
      <alignment horizontal="center" vertical="center" wrapText="1"/>
    </xf>
    <xf numFmtId="4" fontId="7" fillId="25" borderId="29" xfId="0" applyNumberFormat="1" applyFont="1" applyFill="1" applyBorder="1" applyAlignment="1">
      <alignment horizontal="center" vertical="center" wrapText="1"/>
    </xf>
    <xf numFmtId="166" fontId="7" fillId="25" borderId="29" xfId="46" applyNumberFormat="1" applyFont="1" applyFill="1" applyBorder="1" applyAlignment="1">
      <alignment horizontal="center" vertical="center" wrapText="1"/>
    </xf>
    <xf numFmtId="166" fontId="9" fillId="25" borderId="30" xfId="0" applyNumberFormat="1" applyFont="1" applyFill="1" applyBorder="1" applyAlignment="1">
      <alignment horizontal="center" vertical="center" wrapText="1"/>
    </xf>
    <xf numFmtId="4" fontId="9" fillId="25" borderId="17" xfId="46" applyNumberFormat="1" applyFont="1" applyFill="1" applyBorder="1" applyAlignment="1" applyProtection="1">
      <alignment horizontal="center" vertical="center" wrapText="1"/>
    </xf>
    <xf numFmtId="4" fontId="9" fillId="25" borderId="0" xfId="46" applyNumberFormat="1" applyFont="1" applyFill="1" applyBorder="1" applyAlignment="1" applyProtection="1">
      <alignment horizontal="center" vertical="center" wrapText="1"/>
    </xf>
    <xf numFmtId="166" fontId="9" fillId="27" borderId="32" xfId="0" applyNumberFormat="1" applyFont="1" applyFill="1" applyBorder="1" applyAlignment="1">
      <alignment horizontal="center" vertical="center" wrapText="1"/>
    </xf>
    <xf numFmtId="166" fontId="9" fillId="27" borderId="34" xfId="0" applyNumberFormat="1" applyFont="1" applyFill="1" applyBorder="1" applyAlignment="1">
      <alignment horizontal="center" vertical="center" wrapText="1"/>
    </xf>
    <xf numFmtId="166" fontId="9" fillId="27" borderId="19" xfId="0" applyNumberFormat="1" applyFont="1" applyFill="1" applyBorder="1" applyAlignment="1">
      <alignment horizontal="center" vertical="center" wrapText="1"/>
    </xf>
    <xf numFmtId="0" fontId="30" fillId="25" borderId="0" xfId="0" applyFont="1" applyFill="1" applyBorder="1"/>
    <xf numFmtId="0" fontId="9" fillId="27" borderId="22" xfId="46" applyNumberFormat="1" applyFont="1" applyFill="1" applyBorder="1" applyAlignment="1" applyProtection="1">
      <alignment horizontal="center" vertical="center" wrapText="1"/>
    </xf>
    <xf numFmtId="164" fontId="9" fillId="27" borderId="23" xfId="46" applyFont="1" applyFill="1" applyBorder="1" applyAlignment="1" applyProtection="1">
      <alignment horizontal="center" vertical="center" wrapText="1"/>
    </xf>
    <xf numFmtId="164" fontId="9" fillId="27" borderId="24" xfId="46" applyFont="1" applyFill="1" applyBorder="1" applyAlignment="1" applyProtection="1">
      <alignment horizontal="center" vertical="center" wrapText="1"/>
    </xf>
    <xf numFmtId="166" fontId="9" fillId="26" borderId="31" xfId="46" applyNumberFormat="1" applyFont="1" applyFill="1" applyBorder="1" applyAlignment="1">
      <alignment horizontal="center" vertical="center" wrapText="1"/>
    </xf>
    <xf numFmtId="166" fontId="9" fillId="26" borderId="33" xfId="46" applyNumberFormat="1" applyFont="1" applyFill="1" applyBorder="1" applyAlignment="1">
      <alignment horizontal="center" vertical="center" wrapText="1"/>
    </xf>
    <xf numFmtId="4" fontId="9" fillId="25" borderId="0" xfId="47" applyNumberFormat="1" applyFont="1" applyFill="1" applyBorder="1" applyAlignment="1">
      <alignment horizontal="right" vertical="center" wrapText="1"/>
    </xf>
    <xf numFmtId="0" fontId="27" fillId="25" borderId="0" xfId="0" applyFont="1" applyFill="1"/>
    <xf numFmtId="0" fontId="27" fillId="0" borderId="0" xfId="0" applyFont="1"/>
    <xf numFmtId="0" fontId="27" fillId="25" borderId="0" xfId="0" applyFont="1" applyFill="1" applyBorder="1"/>
    <xf numFmtId="164" fontId="8" fillId="0" borderId="0" xfId="46" applyFont="1" applyAlignment="1">
      <alignment vertical="center"/>
    </xf>
    <xf numFmtId="0" fontId="7" fillId="0" borderId="20" xfId="0" applyFont="1" applyBorder="1" applyAlignment="1">
      <alignment horizontal="center" vertical="center" wrapText="1"/>
    </xf>
    <xf numFmtId="4" fontId="7" fillId="0" borderId="20" xfId="45" applyNumberFormat="1" applyFont="1" applyBorder="1" applyAlignment="1">
      <alignment horizontal="center" vertical="center" wrapText="1"/>
    </xf>
    <xf numFmtId="4" fontId="9" fillId="0" borderId="35" xfId="45" applyNumberFormat="1" applyFont="1" applyBorder="1" applyAlignment="1">
      <alignment horizontal="center" vertical="center" wrapText="1"/>
    </xf>
    <xf numFmtId="166" fontId="7" fillId="0" borderId="20" xfId="46" applyNumberFormat="1" applyFont="1" applyBorder="1" applyAlignment="1">
      <alignment horizontal="center" vertical="center" wrapText="1"/>
    </xf>
    <xf numFmtId="166" fontId="7" fillId="0" borderId="21" xfId="0" applyNumberFormat="1" applyFont="1" applyBorder="1" applyAlignment="1">
      <alignment horizontal="center" vertical="center" wrapText="1"/>
    </xf>
    <xf numFmtId="164" fontId="8" fillId="0" borderId="0" xfId="46" applyFont="1" applyAlignment="1">
      <alignment horizontal="right" vertical="center"/>
    </xf>
    <xf numFmtId="4" fontId="7" fillId="0" borderId="35" xfId="45" applyNumberFormat="1" applyFont="1" applyBorder="1" applyAlignment="1">
      <alignment horizontal="center" vertical="center" wrapText="1"/>
    </xf>
    <xf numFmtId="2" fontId="7" fillId="0" borderId="20" xfId="0" applyNumberFormat="1" applyFont="1" applyBorder="1" applyAlignment="1">
      <alignment horizontal="center" vertical="center" wrapText="1"/>
    </xf>
    <xf numFmtId="164" fontId="7" fillId="0" borderId="0" xfId="46" applyFont="1" applyAlignment="1">
      <alignment horizontal="center" vertical="center"/>
    </xf>
    <xf numFmtId="4" fontId="7" fillId="0" borderId="20" xfId="54" applyNumberFormat="1" applyFont="1" applyBorder="1" applyAlignment="1">
      <alignment horizontal="justify" vertical="center" wrapText="1"/>
    </xf>
    <xf numFmtId="0" fontId="7" fillId="0" borderId="0" xfId="0" applyFont="1" applyAlignment="1">
      <alignment horizontal="center" vertical="center"/>
    </xf>
    <xf numFmtId="0" fontId="0" fillId="25" borderId="0" xfId="0" applyFill="1" applyBorder="1"/>
    <xf numFmtId="4" fontId="9" fillId="25" borderId="17" xfId="0" applyNumberFormat="1" applyFont="1" applyFill="1" applyBorder="1" applyAlignment="1">
      <alignment horizontal="center" vertical="center" wrapText="1"/>
    </xf>
    <xf numFmtId="166" fontId="7" fillId="25" borderId="21" xfId="0" applyNumberFormat="1" applyFont="1" applyFill="1" applyBorder="1" applyAlignment="1">
      <alignment horizontal="center" vertical="center" wrapText="1"/>
    </xf>
    <xf numFmtId="4" fontId="7" fillId="25" borderId="35" xfId="0" applyNumberFormat="1" applyFont="1" applyFill="1" applyBorder="1" applyAlignment="1">
      <alignment horizontal="center" vertical="center" wrapText="1"/>
    </xf>
    <xf numFmtId="0" fontId="0" fillId="25" borderId="0" xfId="0" applyFill="1"/>
    <xf numFmtId="166" fontId="9" fillId="26" borderId="37" xfId="46" applyNumberFormat="1" applyFont="1" applyFill="1" applyBorder="1" applyAlignment="1">
      <alignment horizontal="center" vertical="center" wrapText="1"/>
    </xf>
    <xf numFmtId="166" fontId="9" fillId="27" borderId="38" xfId="0" applyNumberFormat="1" applyFont="1" applyFill="1" applyBorder="1" applyAlignment="1">
      <alignment horizontal="center" vertical="center" wrapText="1"/>
    </xf>
    <xf numFmtId="166" fontId="9" fillId="0" borderId="0" xfId="46" applyNumberFormat="1" applyFont="1" applyFill="1" applyBorder="1" applyAlignment="1">
      <alignment horizontal="center" vertical="center" wrapText="1"/>
    </xf>
    <xf numFmtId="166" fontId="9" fillId="0" borderId="0" xfId="0" applyNumberFormat="1" applyFont="1" applyFill="1" applyBorder="1" applyAlignment="1">
      <alignment horizontal="center" vertical="center" wrapText="1"/>
    </xf>
    <xf numFmtId="0" fontId="7" fillId="25" borderId="17" xfId="46" applyNumberFormat="1" applyFont="1" applyFill="1" applyBorder="1" applyAlignment="1" applyProtection="1">
      <alignment horizontal="center" vertical="center" wrapText="1"/>
    </xf>
    <xf numFmtId="4" fontId="7" fillId="25" borderId="17" xfId="46" applyNumberFormat="1" applyFont="1" applyFill="1" applyBorder="1" applyAlignment="1" applyProtection="1">
      <alignment horizontal="center" vertical="center" wrapText="1"/>
    </xf>
    <xf numFmtId="49" fontId="9" fillId="25" borderId="17" xfId="46" applyNumberFormat="1" applyFont="1" applyFill="1" applyBorder="1" applyAlignment="1" applyProtection="1">
      <alignment horizontal="center" vertical="center" wrapText="1"/>
    </xf>
    <xf numFmtId="49" fontId="9" fillId="25" borderId="17" xfId="0" applyNumberFormat="1" applyFont="1" applyFill="1" applyBorder="1" applyAlignment="1">
      <alignment horizontal="center" vertical="center" wrapText="1"/>
    </xf>
    <xf numFmtId="49" fontId="9" fillId="0" borderId="17" xfId="46" applyNumberFormat="1" applyFont="1" applyFill="1" applyBorder="1" applyAlignment="1" applyProtection="1">
      <alignment horizontal="center" vertical="center" wrapText="1"/>
    </xf>
    <xf numFmtId="0" fontId="0" fillId="0" borderId="0" xfId="0" applyFill="1"/>
    <xf numFmtId="4" fontId="7" fillId="25" borderId="11" xfId="0" applyNumberFormat="1" applyFont="1" applyFill="1" applyBorder="1" applyAlignment="1">
      <alignment horizontal="center" vertical="center" wrapText="1"/>
    </xf>
    <xf numFmtId="166" fontId="9" fillId="26" borderId="18" xfId="46" applyNumberFormat="1" applyFont="1" applyFill="1" applyBorder="1" applyAlignment="1">
      <alignment horizontal="center" vertical="center" wrapText="1"/>
    </xf>
    <xf numFmtId="4" fontId="9" fillId="25" borderId="35" xfId="46" applyNumberFormat="1" applyFont="1" applyFill="1" applyBorder="1" applyAlignment="1" applyProtection="1">
      <alignment horizontal="center" vertical="center" wrapText="1"/>
    </xf>
    <xf numFmtId="0" fontId="0" fillId="0" borderId="0" xfId="0" applyBorder="1"/>
    <xf numFmtId="4" fontId="7" fillId="25" borderId="35" xfId="46" applyNumberFormat="1" applyFont="1" applyFill="1" applyBorder="1" applyAlignment="1" applyProtection="1">
      <alignment horizontal="center" vertical="center" wrapText="1"/>
    </xf>
    <xf numFmtId="164" fontId="9" fillId="27" borderId="39" xfId="46" applyFont="1" applyFill="1" applyBorder="1" applyAlignment="1" applyProtection="1">
      <alignment horizontal="center" vertical="center" wrapText="1"/>
    </xf>
    <xf numFmtId="166" fontId="7" fillId="25" borderId="25" xfId="0" applyNumberFormat="1" applyFont="1" applyFill="1" applyBorder="1" applyAlignment="1">
      <alignment horizontal="center" vertical="center" wrapText="1"/>
    </xf>
    <xf numFmtId="0" fontId="27" fillId="25" borderId="27" xfId="0" applyFont="1" applyFill="1" applyBorder="1"/>
    <xf numFmtId="4" fontId="9" fillId="25" borderId="20" xfId="47" applyNumberFormat="1" applyFont="1" applyFill="1" applyBorder="1" applyAlignment="1">
      <alignment horizontal="justify" vertical="center" wrapText="1"/>
    </xf>
    <xf numFmtId="166" fontId="9" fillId="0" borderId="42" xfId="46" applyNumberFormat="1" applyFont="1" applyFill="1" applyBorder="1" applyAlignment="1">
      <alignment horizontal="center" vertical="center" wrapText="1"/>
    </xf>
    <xf numFmtId="166" fontId="9" fillId="0" borderId="42" xfId="0" applyNumberFormat="1" applyFont="1" applyFill="1" applyBorder="1" applyAlignment="1">
      <alignment horizontal="center" vertical="center" wrapText="1"/>
    </xf>
    <xf numFmtId="0" fontId="9" fillId="30" borderId="15" xfId="0" applyFont="1" applyFill="1" applyBorder="1" applyAlignment="1">
      <alignment horizontal="center" vertical="center" wrapText="1"/>
    </xf>
    <xf numFmtId="164" fontId="9" fillId="30" borderId="16" xfId="46" applyFont="1" applyFill="1" applyBorder="1" applyAlignment="1">
      <alignment horizontal="center" vertical="center" wrapText="1"/>
    </xf>
    <xf numFmtId="164" fontId="7" fillId="0" borderId="43" xfId="46" applyFont="1" applyFill="1" applyBorder="1" applyAlignment="1">
      <alignment horizontal="center" vertical="center"/>
    </xf>
    <xf numFmtId="166" fontId="9" fillId="0" borderId="43" xfId="46" applyNumberFormat="1" applyFont="1" applyFill="1" applyBorder="1" applyAlignment="1">
      <alignment horizontal="center" vertical="center"/>
    </xf>
    <xf numFmtId="166" fontId="9" fillId="0" borderId="43" xfId="0" applyNumberFormat="1" applyFont="1" applyFill="1" applyBorder="1" applyAlignment="1">
      <alignment horizontal="center" vertical="center" wrapText="1"/>
    </xf>
    <xf numFmtId="49" fontId="9" fillId="25" borderId="16" xfId="0" applyNumberFormat="1" applyFont="1" applyFill="1" applyBorder="1" applyAlignment="1">
      <alignment horizontal="center" vertical="center" wrapText="1"/>
    </xf>
    <xf numFmtId="0" fontId="9" fillId="25" borderId="40" xfId="46" applyNumberFormat="1" applyFont="1" applyFill="1" applyBorder="1" applyAlignment="1" applyProtection="1">
      <alignment horizontal="center" vertical="center" wrapText="1"/>
    </xf>
    <xf numFmtId="0" fontId="9" fillId="25" borderId="35" xfId="46" applyNumberFormat="1" applyFont="1" applyFill="1" applyBorder="1" applyAlignment="1" applyProtection="1">
      <alignment horizontal="center" vertical="center" wrapText="1"/>
    </xf>
    <xf numFmtId="166" fontId="9" fillId="25" borderId="20" xfId="0" applyNumberFormat="1" applyFont="1" applyFill="1" applyBorder="1" applyAlignment="1">
      <alignment horizontal="center" vertical="center" wrapText="1"/>
    </xf>
    <xf numFmtId="0" fontId="27" fillId="25" borderId="21" xfId="0" applyFont="1" applyFill="1" applyBorder="1"/>
    <xf numFmtId="4" fontId="7" fillId="25" borderId="43" xfId="48" applyNumberFormat="1" applyFont="1" applyFill="1" applyBorder="1" applyAlignment="1">
      <alignment horizontal="left" vertical="center" wrapText="1"/>
    </xf>
    <xf numFmtId="0" fontId="27" fillId="25" borderId="43" xfId="0" applyFont="1" applyFill="1" applyBorder="1" applyAlignment="1">
      <alignment horizontal="center" vertical="center"/>
    </xf>
    <xf numFmtId="2" fontId="9" fillId="25" borderId="43" xfId="0" applyNumberFormat="1" applyFont="1" applyFill="1" applyBorder="1" applyAlignment="1">
      <alignment horizontal="center" vertical="center"/>
    </xf>
    <xf numFmtId="0" fontId="9" fillId="25" borderId="43" xfId="0" applyFont="1" applyFill="1" applyBorder="1" applyAlignment="1">
      <alignment horizontal="center" vertical="center" wrapText="1"/>
    </xf>
    <xf numFmtId="44" fontId="7" fillId="25" borderId="43" xfId="53" applyFont="1" applyFill="1" applyBorder="1" applyAlignment="1">
      <alignment horizontal="center" vertical="center"/>
    </xf>
    <xf numFmtId="44" fontId="7" fillId="25" borderId="21" xfId="53" applyFont="1" applyFill="1" applyBorder="1" applyAlignment="1">
      <alignment horizontal="center" vertical="center"/>
    </xf>
    <xf numFmtId="0" fontId="7" fillId="25" borderId="35" xfId="46" applyNumberFormat="1" applyFont="1" applyFill="1" applyBorder="1" applyAlignment="1" applyProtection="1">
      <alignment horizontal="center" vertical="center" wrapText="1"/>
    </xf>
    <xf numFmtId="4" fontId="9" fillId="25" borderId="35" xfId="0" applyNumberFormat="1" applyFont="1" applyFill="1" applyBorder="1" applyAlignment="1">
      <alignment horizontal="center" vertical="center" wrapText="1"/>
    </xf>
    <xf numFmtId="0" fontId="9" fillId="25" borderId="35" xfId="0" applyFont="1" applyFill="1" applyBorder="1" applyAlignment="1">
      <alignment horizontal="center" vertical="center" wrapText="1"/>
    </xf>
    <xf numFmtId="0" fontId="31" fillId="25" borderId="20" xfId="0" applyFont="1" applyFill="1" applyBorder="1" applyAlignment="1">
      <alignment horizontal="center" vertical="center"/>
    </xf>
    <xf numFmtId="2" fontId="32" fillId="25" borderId="20" xfId="0" applyNumberFormat="1" applyFont="1" applyFill="1" applyBorder="1" applyAlignment="1">
      <alignment horizontal="center" vertical="center"/>
    </xf>
    <xf numFmtId="44" fontId="7" fillId="25" borderId="20" xfId="53" applyFont="1" applyFill="1" applyBorder="1" applyAlignment="1">
      <alignment horizontal="center" vertical="center"/>
    </xf>
    <xf numFmtId="0" fontId="9" fillId="25" borderId="45" xfId="46" applyNumberFormat="1" applyFont="1" applyFill="1" applyBorder="1" applyAlignment="1" applyProtection="1">
      <alignment horizontal="center" vertical="center" wrapText="1"/>
    </xf>
    <xf numFmtId="166" fontId="7" fillId="25" borderId="20" xfId="0" applyNumberFormat="1" applyFont="1" applyFill="1" applyBorder="1" applyAlignment="1">
      <alignment horizontal="center" vertical="center" wrapText="1"/>
    </xf>
    <xf numFmtId="4" fontId="9" fillId="25" borderId="20" xfId="0" applyNumberFormat="1" applyFont="1" applyFill="1" applyBorder="1" applyAlignment="1">
      <alignment horizontal="center" vertical="center" wrapText="1"/>
    </xf>
    <xf numFmtId="0" fontId="9" fillId="0" borderId="40" xfId="46" applyNumberFormat="1" applyFont="1" applyBorder="1" applyAlignment="1">
      <alignment horizontal="center" vertical="center" wrapText="1"/>
    </xf>
    <xf numFmtId="164" fontId="9" fillId="0" borderId="25" xfId="46" applyFont="1" applyBorder="1" applyAlignment="1">
      <alignment horizontal="center" vertical="center" wrapText="1"/>
    </xf>
    <xf numFmtId="166" fontId="9" fillId="0" borderId="27" xfId="46" applyNumberFormat="1" applyFont="1" applyBorder="1" applyAlignment="1">
      <alignment horizontal="center" vertical="center" wrapText="1"/>
    </xf>
    <xf numFmtId="0" fontId="7" fillId="0" borderId="35" xfId="0" applyFont="1" applyBorder="1" applyAlignment="1">
      <alignment horizontal="center" vertical="center" wrapText="1"/>
    </xf>
    <xf numFmtId="164" fontId="7" fillId="0" borderId="20" xfId="46" applyFont="1" applyBorder="1" applyAlignment="1">
      <alignment horizontal="center" vertical="center" wrapText="1"/>
    </xf>
    <xf numFmtId="166" fontId="9" fillId="0" borderId="21" xfId="46" applyNumberFormat="1" applyFont="1" applyBorder="1" applyAlignment="1">
      <alignment horizontal="center" vertical="center" wrapText="1"/>
    </xf>
    <xf numFmtId="4" fontId="7" fillId="0" borderId="35" xfId="0" applyNumberFormat="1" applyFont="1" applyBorder="1" applyAlignment="1">
      <alignment horizontal="center" vertical="center" wrapText="1"/>
    </xf>
    <xf numFmtId="4" fontId="7" fillId="0" borderId="45" xfId="0" applyNumberFormat="1" applyFont="1" applyBorder="1" applyAlignment="1">
      <alignment horizontal="center" vertical="center" wrapText="1"/>
    </xf>
    <xf numFmtId="4" fontId="7" fillId="0" borderId="29" xfId="54" applyNumberFormat="1" applyFont="1" applyFill="1" applyBorder="1" applyAlignment="1">
      <alignment horizontal="justify" vertical="center" wrapText="1"/>
    </xf>
    <xf numFmtId="2" fontId="7" fillId="0" borderId="29" xfId="0" applyNumberFormat="1" applyFont="1" applyBorder="1" applyAlignment="1">
      <alignment horizontal="center" vertical="center" wrapText="1"/>
    </xf>
    <xf numFmtId="166" fontId="7" fillId="0" borderId="29" xfId="46" applyNumberFormat="1" applyFont="1" applyBorder="1" applyAlignment="1">
      <alignment horizontal="center" vertical="center" wrapText="1"/>
    </xf>
    <xf numFmtId="166" fontId="7" fillId="0" borderId="30" xfId="0" applyNumberFormat="1" applyFont="1" applyBorder="1" applyAlignment="1">
      <alignment horizontal="center" vertical="center" wrapText="1"/>
    </xf>
    <xf numFmtId="164" fontId="8" fillId="0" borderId="0" xfId="46" applyFont="1" applyBorder="1" applyAlignment="1">
      <alignment horizontal="right" vertical="center"/>
    </xf>
    <xf numFmtId="164" fontId="7" fillId="0" borderId="36" xfId="46" applyFont="1" applyBorder="1" applyAlignment="1">
      <alignment horizontal="center" vertical="center"/>
    </xf>
    <xf numFmtId="164" fontId="7" fillId="0" borderId="0" xfId="46" applyFont="1" applyBorder="1" applyAlignment="1">
      <alignment horizontal="center" vertical="center"/>
    </xf>
    <xf numFmtId="164" fontId="7" fillId="0" borderId="46" xfId="46" applyFont="1" applyBorder="1" applyAlignment="1">
      <alignment horizontal="center" vertical="center"/>
    </xf>
    <xf numFmtId="4" fontId="9" fillId="0" borderId="29" xfId="54" applyNumberFormat="1" applyFont="1" applyBorder="1" applyAlignment="1">
      <alignment horizontal="justify" vertical="center" wrapText="1"/>
    </xf>
    <xf numFmtId="0" fontId="0" fillId="25" borderId="0" xfId="0" applyFill="1" applyBorder="1" applyAlignment="1">
      <alignment horizontal="center" vertical="center"/>
    </xf>
    <xf numFmtId="0" fontId="0" fillId="25" borderId="0" xfId="0" applyFont="1" applyFill="1"/>
    <xf numFmtId="0" fontId="0" fillId="25" borderId="0" xfId="0" applyFill="1" applyBorder="1" applyAlignment="1">
      <alignment vertical="center" wrapText="1"/>
    </xf>
    <xf numFmtId="43" fontId="0" fillId="25" borderId="0" xfId="55" applyFont="1" applyFill="1" applyBorder="1" applyAlignment="1">
      <alignment horizontal="center" vertical="center"/>
    </xf>
    <xf numFmtId="0" fontId="0" fillId="0" borderId="0" xfId="0" applyFont="1" applyFill="1"/>
    <xf numFmtId="0" fontId="7" fillId="25" borderId="29" xfId="0" applyFont="1" applyFill="1" applyBorder="1" applyAlignment="1">
      <alignment horizontal="center" vertical="center"/>
    </xf>
    <xf numFmtId="44" fontId="7" fillId="0" borderId="29" xfId="53" applyFont="1" applyFill="1" applyBorder="1" applyAlignment="1">
      <alignment horizontal="right" vertical="center"/>
    </xf>
    <xf numFmtId="0" fontId="27" fillId="0" borderId="35" xfId="0" applyFont="1" applyBorder="1"/>
    <xf numFmtId="0" fontId="27" fillId="0" borderId="20" xfId="0" applyFont="1" applyBorder="1"/>
    <xf numFmtId="0" fontId="27" fillId="0" borderId="21" xfId="0" applyFont="1" applyBorder="1"/>
    <xf numFmtId="4" fontId="9" fillId="25" borderId="45" xfId="0" applyNumberFormat="1" applyFont="1" applyFill="1" applyBorder="1" applyAlignment="1">
      <alignment horizontal="center" vertical="center" wrapText="1"/>
    </xf>
    <xf numFmtId="4" fontId="9" fillId="25" borderId="28" xfId="0" applyNumberFormat="1" applyFont="1" applyFill="1" applyBorder="1" applyAlignment="1">
      <alignment horizontal="center" vertical="center" wrapText="1"/>
    </xf>
    <xf numFmtId="166" fontId="9" fillId="0" borderId="36" xfId="46" applyNumberFormat="1" applyFont="1" applyFill="1" applyBorder="1" applyAlignment="1">
      <alignment horizontal="center" vertical="center" wrapText="1"/>
    </xf>
    <xf numFmtId="166" fontId="9" fillId="0" borderId="36" xfId="0" applyNumberFormat="1" applyFont="1" applyFill="1" applyBorder="1" applyAlignment="1">
      <alignment horizontal="center" vertical="center" wrapText="1"/>
    </xf>
    <xf numFmtId="0" fontId="7" fillId="25" borderId="48" xfId="0" applyFont="1" applyFill="1" applyBorder="1" applyAlignment="1">
      <alignment horizontal="center" vertical="center"/>
    </xf>
    <xf numFmtId="44" fontId="7" fillId="0" borderId="48" xfId="53" applyFont="1" applyFill="1" applyBorder="1" applyAlignment="1">
      <alignment horizontal="right" vertical="center"/>
    </xf>
    <xf numFmtId="0" fontId="9" fillId="25" borderId="29" xfId="0" applyFont="1" applyFill="1" applyBorder="1" applyAlignment="1">
      <alignment vertical="center" wrapText="1"/>
    </xf>
    <xf numFmtId="164" fontId="9" fillId="25" borderId="48" xfId="46" applyFont="1" applyFill="1" applyBorder="1" applyAlignment="1" applyProtection="1">
      <alignment horizontal="center" vertical="center" wrapText="1"/>
    </xf>
    <xf numFmtId="4" fontId="7" fillId="25" borderId="48" xfId="0" applyNumberFormat="1" applyFont="1" applyFill="1" applyBorder="1" applyAlignment="1">
      <alignment horizontal="center" vertical="center" wrapText="1"/>
    </xf>
    <xf numFmtId="166" fontId="9" fillId="25" borderId="48" xfId="0" applyNumberFormat="1" applyFont="1" applyFill="1" applyBorder="1" applyAlignment="1">
      <alignment horizontal="center" vertical="center" wrapText="1"/>
    </xf>
    <xf numFmtId="166" fontId="0" fillId="0" borderId="0" xfId="0" applyNumberFormat="1"/>
    <xf numFmtId="2" fontId="32" fillId="25" borderId="48" xfId="0" applyNumberFormat="1" applyFont="1" applyFill="1" applyBorder="1" applyAlignment="1">
      <alignment horizontal="center" vertical="center"/>
    </xf>
    <xf numFmtId="44" fontId="7" fillId="0" borderId="48" xfId="53" applyFont="1" applyFill="1" applyBorder="1" applyAlignment="1">
      <alignment horizontal="center" vertical="center" wrapText="1"/>
    </xf>
    <xf numFmtId="44" fontId="7" fillId="25" borderId="48" xfId="53" applyFont="1" applyFill="1" applyBorder="1" applyAlignment="1">
      <alignment horizontal="center" vertical="center"/>
    </xf>
    <xf numFmtId="44" fontId="7" fillId="25" borderId="48" xfId="53" applyFont="1" applyFill="1" applyBorder="1" applyAlignment="1" applyProtection="1">
      <alignment horizontal="center" vertical="center" wrapText="1"/>
    </xf>
    <xf numFmtId="0" fontId="7" fillId="25" borderId="35" xfId="0" applyFont="1" applyFill="1" applyBorder="1" applyAlignment="1">
      <alignment horizontal="center" vertical="center"/>
    </xf>
    <xf numFmtId="2" fontId="9" fillId="25" borderId="48" xfId="0" applyNumberFormat="1" applyFont="1" applyFill="1" applyBorder="1" applyAlignment="1">
      <alignment horizontal="center" vertical="center"/>
    </xf>
    <xf numFmtId="44" fontId="7" fillId="0" borderId="48" xfId="53" applyFont="1" applyFill="1" applyBorder="1" applyAlignment="1" applyProtection="1">
      <alignment horizontal="center" vertical="center" wrapText="1"/>
    </xf>
    <xf numFmtId="2" fontId="32" fillId="25" borderId="29" xfId="0" applyNumberFormat="1" applyFont="1" applyFill="1" applyBorder="1" applyAlignment="1">
      <alignment horizontal="center" vertical="center"/>
    </xf>
    <xf numFmtId="44" fontId="7" fillId="25" borderId="29" xfId="53" applyFont="1" applyFill="1" applyBorder="1" applyAlignment="1">
      <alignment horizontal="center" vertical="center" wrapText="1"/>
    </xf>
    <xf numFmtId="44" fontId="7" fillId="25" borderId="30" xfId="53" applyFont="1" applyFill="1" applyBorder="1" applyAlignment="1">
      <alignment horizontal="center" vertical="center"/>
    </xf>
    <xf numFmtId="164" fontId="9" fillId="25" borderId="49" xfId="46" applyFont="1" applyFill="1" applyBorder="1" applyAlignment="1" applyProtection="1">
      <alignment horizontal="center" vertical="center" wrapText="1"/>
    </xf>
    <xf numFmtId="164" fontId="9" fillId="25" borderId="11" xfId="46" applyFont="1" applyFill="1" applyBorder="1" applyAlignment="1" applyProtection="1">
      <alignment horizontal="center" vertical="center" wrapText="1"/>
    </xf>
    <xf numFmtId="2" fontId="31" fillId="25" borderId="11" xfId="0" applyNumberFormat="1" applyFont="1" applyFill="1" applyBorder="1" applyAlignment="1">
      <alignment horizontal="center" vertical="center"/>
    </xf>
    <xf numFmtId="0" fontId="31" fillId="25" borderId="11" xfId="0" applyFont="1" applyFill="1" applyBorder="1" applyAlignment="1">
      <alignment horizontal="center" vertical="center"/>
    </xf>
    <xf numFmtId="0" fontId="27" fillId="25" borderId="11" xfId="0" applyFont="1" applyFill="1" applyBorder="1" applyAlignment="1">
      <alignment horizontal="center" vertical="center"/>
    </xf>
    <xf numFmtId="0" fontId="7" fillId="25" borderId="11" xfId="0" applyFont="1" applyFill="1" applyBorder="1" applyAlignment="1">
      <alignment horizontal="center" vertical="center"/>
    </xf>
    <xf numFmtId="0" fontId="31" fillId="25" borderId="50" xfId="0" applyFont="1" applyFill="1" applyBorder="1" applyAlignment="1">
      <alignment horizontal="center" vertical="center"/>
    </xf>
    <xf numFmtId="2" fontId="9" fillId="25" borderId="35" xfId="0" applyNumberFormat="1" applyFont="1" applyFill="1" applyBorder="1" applyAlignment="1">
      <alignment horizontal="center" vertical="center" wrapText="1"/>
    </xf>
    <xf numFmtId="2" fontId="9" fillId="25" borderId="48" xfId="0" applyNumberFormat="1" applyFont="1" applyFill="1" applyBorder="1" applyAlignment="1">
      <alignment horizontal="left" vertical="center" wrapText="1"/>
    </xf>
    <xf numFmtId="2" fontId="9" fillId="25" borderId="45" xfId="0" applyNumberFormat="1" applyFont="1" applyFill="1" applyBorder="1" applyAlignment="1">
      <alignment horizontal="center" vertical="center" wrapText="1"/>
    </xf>
    <xf numFmtId="2" fontId="9" fillId="25" borderId="29" xfId="0" applyNumberFormat="1" applyFont="1" applyFill="1" applyBorder="1" applyAlignment="1">
      <alignment horizontal="left" vertical="center" wrapText="1"/>
    </xf>
    <xf numFmtId="0" fontId="31" fillId="25" borderId="48" xfId="0" applyFont="1" applyFill="1" applyBorder="1" applyAlignment="1">
      <alignment horizontal="center" vertical="center"/>
    </xf>
    <xf numFmtId="0" fontId="27" fillId="25" borderId="48" xfId="0" applyFont="1" applyFill="1" applyBorder="1" applyAlignment="1">
      <alignment horizontal="center" vertical="center"/>
    </xf>
    <xf numFmtId="44" fontId="7" fillId="25" borderId="48" xfId="53" applyFont="1" applyFill="1" applyBorder="1" applyAlignment="1">
      <alignment horizontal="center" vertical="center" wrapText="1"/>
    </xf>
    <xf numFmtId="2" fontId="9" fillId="25" borderId="48" xfId="0" applyNumberFormat="1" applyFont="1" applyFill="1" applyBorder="1" applyAlignment="1">
      <alignment horizontal="center" vertical="center" wrapText="1"/>
    </xf>
    <xf numFmtId="2" fontId="31" fillId="25" borderId="48" xfId="0" applyNumberFormat="1" applyFont="1" applyFill="1" applyBorder="1" applyAlignment="1">
      <alignment horizontal="center" vertical="center"/>
    </xf>
    <xf numFmtId="0" fontId="9" fillId="25" borderId="45" xfId="0" applyFont="1" applyFill="1" applyBorder="1" applyAlignment="1">
      <alignment horizontal="center" vertical="center" wrapText="1"/>
    </xf>
    <xf numFmtId="4" fontId="7" fillId="25" borderId="29" xfId="48" applyNumberFormat="1" applyFont="1" applyFill="1" applyBorder="1" applyAlignment="1">
      <alignment horizontal="left" vertical="center" wrapText="1"/>
    </xf>
    <xf numFmtId="0" fontId="27" fillId="25" borderId="29" xfId="0" applyFont="1" applyFill="1" applyBorder="1" applyAlignment="1">
      <alignment horizontal="center" vertical="center"/>
    </xf>
    <xf numFmtId="2" fontId="9" fillId="25" borderId="29" xfId="0" applyNumberFormat="1" applyFont="1" applyFill="1" applyBorder="1" applyAlignment="1">
      <alignment horizontal="center" vertical="center"/>
    </xf>
    <xf numFmtId="44" fontId="7" fillId="25" borderId="29" xfId="53" applyFont="1" applyFill="1" applyBorder="1" applyAlignment="1">
      <alignment horizontal="center" vertical="center"/>
    </xf>
    <xf numFmtId="0" fontId="27" fillId="25" borderId="51" xfId="0" applyFont="1" applyFill="1" applyBorder="1"/>
    <xf numFmtId="0" fontId="27" fillId="25" borderId="41" xfId="0" applyFont="1" applyFill="1" applyBorder="1"/>
    <xf numFmtId="44" fontId="7" fillId="25" borderId="41" xfId="53" applyFont="1" applyFill="1" applyBorder="1" applyAlignment="1">
      <alignment horizontal="right" vertical="center"/>
    </xf>
    <xf numFmtId="44" fontId="7" fillId="25" borderId="52" xfId="53" applyFont="1" applyFill="1" applyBorder="1" applyAlignment="1">
      <alignment horizontal="right" vertical="center"/>
    </xf>
    <xf numFmtId="0" fontId="9" fillId="25" borderId="35" xfId="0" applyFont="1" applyFill="1" applyBorder="1" applyAlignment="1">
      <alignment horizontal="center" vertical="center"/>
    </xf>
    <xf numFmtId="0" fontId="7" fillId="25" borderId="35" xfId="0" quotePrefix="1" applyFont="1" applyFill="1" applyBorder="1" applyAlignment="1">
      <alignment horizontal="center" vertical="center"/>
    </xf>
    <xf numFmtId="0" fontId="9" fillId="25" borderId="45" xfId="0" quotePrefix="1" applyFont="1" applyFill="1" applyBorder="1" applyAlignment="1">
      <alignment horizontal="center" vertical="center"/>
    </xf>
    <xf numFmtId="0" fontId="7" fillId="0" borderId="48" xfId="0" applyFont="1" applyFill="1" applyBorder="1" applyAlignment="1">
      <alignment vertical="top" wrapText="1"/>
    </xf>
    <xf numFmtId="0" fontId="7" fillId="25" borderId="48" xfId="0" applyFont="1" applyFill="1" applyBorder="1" applyAlignment="1">
      <alignment vertical="top" wrapText="1"/>
    </xf>
    <xf numFmtId="0" fontId="7" fillId="25" borderId="48" xfId="0" applyFont="1" applyFill="1" applyBorder="1" applyAlignment="1">
      <alignment vertical="center" wrapText="1"/>
    </xf>
    <xf numFmtId="0" fontId="9" fillId="25" borderId="48" xfId="0" applyFont="1" applyFill="1" applyBorder="1" applyAlignment="1">
      <alignment vertical="center" wrapText="1"/>
    </xf>
    <xf numFmtId="0" fontId="7" fillId="25" borderId="48" xfId="0" quotePrefix="1" applyFont="1" applyFill="1" applyBorder="1" applyAlignment="1">
      <alignment vertical="center" wrapText="1"/>
    </xf>
    <xf numFmtId="0" fontId="9" fillId="28" borderId="53" xfId="45" applyFont="1" applyFill="1" applyBorder="1" applyAlignment="1" applyProtection="1">
      <alignment horizontal="centerContinuous" vertical="center"/>
    </xf>
    <xf numFmtId="4" fontId="7" fillId="25" borderId="41" xfId="0" applyNumberFormat="1" applyFont="1" applyFill="1" applyBorder="1" applyAlignment="1">
      <alignment horizontal="center" vertical="center" wrapText="1"/>
    </xf>
    <xf numFmtId="164" fontId="7" fillId="25" borderId="48" xfId="46" applyFont="1" applyFill="1" applyBorder="1" applyAlignment="1">
      <alignment horizontal="center" vertical="center" wrapText="1"/>
    </xf>
    <xf numFmtId="164" fontId="7" fillId="25" borderId="48" xfId="46" applyFont="1" applyFill="1" applyBorder="1" applyAlignment="1" applyProtection="1">
      <alignment horizontal="center" vertical="center" wrapText="1"/>
    </xf>
    <xf numFmtId="4" fontId="7" fillId="25" borderId="48" xfId="47" applyNumberFormat="1" applyFont="1" applyFill="1" applyBorder="1" applyAlignment="1">
      <alignment horizontal="justify" vertical="center" wrapText="1"/>
    </xf>
    <xf numFmtId="166" fontId="7" fillId="25" borderId="48" xfId="46" applyNumberFormat="1" applyFont="1" applyFill="1" applyBorder="1" applyAlignment="1">
      <alignment horizontal="center" vertical="center" wrapText="1"/>
    </xf>
    <xf numFmtId="4" fontId="9" fillId="24" borderId="48" xfId="47" applyNumberFormat="1" applyFont="1" applyFill="1" applyBorder="1" applyAlignment="1">
      <alignment horizontal="center" vertical="center" wrapText="1"/>
    </xf>
    <xf numFmtId="0" fontId="7" fillId="0" borderId="48" xfId="0" applyFont="1" applyBorder="1" applyAlignment="1">
      <alignment horizontal="center" vertical="center" wrapText="1"/>
    </xf>
    <xf numFmtId="4" fontId="7" fillId="0" borderId="48" xfId="45" applyNumberFormat="1" applyFont="1" applyBorder="1" applyAlignment="1">
      <alignment horizontal="center" vertical="center" wrapText="1"/>
    </xf>
    <xf numFmtId="4" fontId="9" fillId="0" borderId="48" xfId="54" applyNumberFormat="1" applyFont="1" applyBorder="1" applyAlignment="1">
      <alignment horizontal="justify" vertical="center" wrapText="1"/>
    </xf>
    <xf numFmtId="166" fontId="7" fillId="0" borderId="48" xfId="46" applyNumberFormat="1" applyFont="1" applyBorder="1" applyAlignment="1">
      <alignment horizontal="center" vertical="center" wrapText="1"/>
    </xf>
    <xf numFmtId="2" fontId="7" fillId="0" borderId="48" xfId="0" applyNumberFormat="1" applyFont="1" applyBorder="1" applyAlignment="1">
      <alignment horizontal="center" vertical="center" wrapText="1"/>
    </xf>
    <xf numFmtId="4" fontId="7" fillId="0" borderId="0" xfId="47" applyNumberFormat="1" applyFont="1" applyFill="1" applyBorder="1" applyAlignment="1">
      <alignment horizontal="justify" vertical="center" wrapText="1"/>
    </xf>
    <xf numFmtId="164" fontId="7" fillId="0" borderId="0" xfId="46" applyFont="1" applyFill="1" applyBorder="1" applyAlignment="1" applyProtection="1">
      <alignment horizontal="center" vertical="center" wrapText="1"/>
    </xf>
    <xf numFmtId="0" fontId="9" fillId="28" borderId="16" xfId="45" applyFont="1" applyFill="1" applyBorder="1" applyAlignment="1" applyProtection="1">
      <alignment horizontal="centerContinuous" vertical="center" wrapText="1"/>
    </xf>
    <xf numFmtId="4" fontId="9" fillId="30" borderId="16" xfId="48" applyNumberFormat="1" applyFont="1" applyFill="1" applyBorder="1" applyAlignment="1">
      <alignment horizontal="center" vertical="center" wrapText="1"/>
    </xf>
    <xf numFmtId="4" fontId="9" fillId="25" borderId="48" xfId="47" applyNumberFormat="1" applyFont="1" applyFill="1" applyBorder="1" applyAlignment="1">
      <alignment horizontal="justify" vertical="center" wrapText="1"/>
    </xf>
    <xf numFmtId="4" fontId="8" fillId="0" borderId="48" xfId="47" applyNumberFormat="1" applyFont="1" applyFill="1" applyBorder="1" applyAlignment="1">
      <alignment horizontal="left" vertical="center" wrapText="1"/>
    </xf>
    <xf numFmtId="4" fontId="33" fillId="24" borderId="48" xfId="47" applyNumberFormat="1" applyFont="1" applyFill="1" applyBorder="1" applyAlignment="1">
      <alignment horizontal="center" vertical="center" wrapText="1"/>
    </xf>
    <xf numFmtId="0" fontId="7" fillId="25" borderId="28" xfId="46" applyNumberFormat="1" applyFont="1" applyFill="1" applyBorder="1" applyAlignment="1" applyProtection="1">
      <alignment horizontal="center" vertical="center" wrapText="1"/>
    </xf>
    <xf numFmtId="4" fontId="9" fillId="28" borderId="53" xfId="47" applyNumberFormat="1" applyFont="1" applyFill="1" applyBorder="1" applyAlignment="1">
      <alignment horizontal="center" vertical="center" wrapText="1"/>
    </xf>
    <xf numFmtId="164" fontId="7" fillId="25" borderId="25" xfId="46" applyFont="1" applyFill="1" applyBorder="1" applyAlignment="1" applyProtection="1">
      <alignment horizontal="center" vertical="center" wrapText="1"/>
    </xf>
    <xf numFmtId="166" fontId="7" fillId="25" borderId="25" xfId="46" applyNumberFormat="1" applyFont="1" applyFill="1" applyBorder="1" applyAlignment="1">
      <alignment horizontal="center" vertical="center" wrapText="1"/>
    </xf>
    <xf numFmtId="166" fontId="9" fillId="25" borderId="27" xfId="0" applyNumberFormat="1" applyFont="1" applyFill="1" applyBorder="1" applyAlignment="1">
      <alignment horizontal="center" vertical="center" wrapText="1"/>
    </xf>
    <xf numFmtId="4" fontId="9" fillId="24" borderId="48" xfId="45" applyNumberFormat="1" applyFont="1" applyFill="1" applyBorder="1" applyAlignment="1" applyProtection="1">
      <alignment horizontal="centerContinuous" vertical="center"/>
    </xf>
    <xf numFmtId="2" fontId="7" fillId="25" borderId="48" xfId="0" applyNumberFormat="1" applyFont="1" applyFill="1" applyBorder="1" applyAlignment="1">
      <alignment horizontal="center" vertical="center"/>
    </xf>
    <xf numFmtId="4" fontId="7" fillId="0" borderId="48" xfId="47" applyNumberFormat="1" applyFont="1" applyFill="1" applyBorder="1" applyAlignment="1">
      <alignment horizontal="left" vertical="center" wrapText="1"/>
    </xf>
    <xf numFmtId="4" fontId="7" fillId="25" borderId="28" xfId="0" applyNumberFormat="1" applyFont="1" applyFill="1" applyBorder="1" applyAlignment="1">
      <alignment horizontal="center" vertical="center" wrapText="1"/>
    </xf>
    <xf numFmtId="166" fontId="9" fillId="0" borderId="48" xfId="46" applyNumberFormat="1" applyFont="1" applyBorder="1" applyAlignment="1">
      <alignment horizontal="center" vertical="center" wrapText="1"/>
    </xf>
    <xf numFmtId="164" fontId="9" fillId="29" borderId="16" xfId="46" applyFont="1" applyFill="1" applyBorder="1" applyAlignment="1">
      <alignment horizontal="center" vertical="center" wrapText="1"/>
    </xf>
    <xf numFmtId="0" fontId="0" fillId="0" borderId="45" xfId="0" applyBorder="1"/>
    <xf numFmtId="0" fontId="0" fillId="0" borderId="29" xfId="0" applyBorder="1"/>
    <xf numFmtId="0" fontId="0" fillId="0" borderId="30" xfId="0" applyBorder="1"/>
    <xf numFmtId="44" fontId="7" fillId="25" borderId="41" xfId="53" applyFont="1" applyFill="1" applyBorder="1" applyAlignment="1">
      <alignment horizontal="center" vertical="center"/>
    </xf>
    <xf numFmtId="44" fontId="7" fillId="25" borderId="52" xfId="53" applyFont="1" applyFill="1" applyBorder="1" applyAlignment="1">
      <alignment horizontal="center" vertical="center"/>
    </xf>
    <xf numFmtId="0" fontId="7" fillId="25" borderId="35" xfId="0" applyFont="1" applyFill="1" applyBorder="1" applyAlignment="1">
      <alignment horizontal="center" vertical="center" wrapText="1"/>
    </xf>
    <xf numFmtId="0" fontId="9" fillId="25" borderId="35" xfId="0" quotePrefix="1" applyFont="1" applyFill="1" applyBorder="1" applyAlignment="1">
      <alignment horizontal="center" vertical="center"/>
    </xf>
    <xf numFmtId="0" fontId="9" fillId="25" borderId="35" xfId="0" quotePrefix="1" applyFont="1" applyFill="1" applyBorder="1" applyAlignment="1">
      <alignment horizontal="center" vertical="top"/>
    </xf>
    <xf numFmtId="0" fontId="7" fillId="0" borderId="35"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9" fillId="25" borderId="48" xfId="0" applyFont="1" applyFill="1" applyBorder="1" applyAlignment="1">
      <alignment horizontal="left" vertical="center" wrapText="1"/>
    </xf>
    <xf numFmtId="0" fontId="7" fillId="25" borderId="48" xfId="0" applyFont="1" applyFill="1" applyBorder="1" applyAlignment="1">
      <alignment horizontal="left" vertical="center" wrapText="1"/>
    </xf>
    <xf numFmtId="0" fontId="9" fillId="25" borderId="48" xfId="0" applyFont="1" applyFill="1" applyBorder="1" applyAlignment="1">
      <alignment horizontal="left" wrapText="1"/>
    </xf>
    <xf numFmtId="0" fontId="7" fillId="25" borderId="48" xfId="0" quotePrefix="1" applyFont="1" applyFill="1" applyBorder="1" applyAlignment="1">
      <alignment horizontal="left"/>
    </xf>
    <xf numFmtId="0" fontId="9" fillId="25" borderId="48" xfId="0" quotePrefix="1" applyFont="1" applyFill="1" applyBorder="1" applyAlignment="1">
      <alignment horizontal="left" wrapText="1"/>
    </xf>
    <xf numFmtId="0" fontId="7" fillId="0" borderId="48" xfId="0" applyFont="1" applyFill="1" applyBorder="1" applyAlignment="1">
      <alignment horizontal="left" vertical="center" wrapText="1"/>
    </xf>
    <xf numFmtId="4" fontId="9" fillId="25" borderId="48" xfId="0" applyNumberFormat="1" applyFont="1" applyFill="1" applyBorder="1" applyAlignment="1">
      <alignment horizontal="left" vertical="center" wrapText="1"/>
    </xf>
    <xf numFmtId="4" fontId="9" fillId="25" borderId="48" xfId="48" applyNumberFormat="1" applyFont="1" applyFill="1" applyBorder="1" applyAlignment="1">
      <alignment horizontal="left" vertical="center" wrapText="1"/>
    </xf>
    <xf numFmtId="4" fontId="7" fillId="25" borderId="48" xfId="48" applyNumberFormat="1" applyFont="1" applyFill="1" applyBorder="1" applyAlignment="1">
      <alignment horizontal="left" vertical="center" wrapText="1"/>
    </xf>
    <xf numFmtId="4" fontId="7" fillId="0" borderId="29" xfId="48" quotePrefix="1" applyNumberFormat="1" applyFont="1" applyFill="1" applyBorder="1" applyAlignment="1">
      <alignment horizontal="left" vertical="center" wrapText="1"/>
    </xf>
    <xf numFmtId="0" fontId="31" fillId="0" borderId="48" xfId="0" applyFont="1" applyFill="1" applyBorder="1" applyAlignment="1">
      <alignment horizontal="center" vertical="center"/>
    </xf>
    <xf numFmtId="0" fontId="27" fillId="0" borderId="29" xfId="0" applyFont="1" applyFill="1" applyBorder="1" applyAlignment="1">
      <alignment horizontal="center" vertical="center"/>
    </xf>
    <xf numFmtId="2" fontId="32" fillId="0" borderId="48" xfId="0" applyNumberFormat="1" applyFont="1" applyFill="1" applyBorder="1" applyAlignment="1">
      <alignment horizontal="center" vertical="center"/>
    </xf>
    <xf numFmtId="2" fontId="9" fillId="25" borderId="48" xfId="45" applyNumberFormat="1" applyFont="1" applyFill="1" applyBorder="1" applyAlignment="1">
      <alignment horizontal="center" vertical="center" wrapText="1"/>
    </xf>
    <xf numFmtId="2" fontId="9" fillId="0" borderId="29" xfId="0" applyNumberFormat="1" applyFont="1" applyFill="1" applyBorder="1" applyAlignment="1">
      <alignment horizontal="center" vertical="center"/>
    </xf>
    <xf numFmtId="44" fontId="7" fillId="0" borderId="48" xfId="53" applyFont="1" applyFill="1" applyBorder="1" applyAlignment="1">
      <alignment horizontal="center" vertical="center"/>
    </xf>
    <xf numFmtId="44" fontId="7" fillId="0" borderId="29" xfId="53" applyFont="1" applyFill="1" applyBorder="1" applyAlignment="1">
      <alignment horizontal="center" vertical="center"/>
    </xf>
    <xf numFmtId="0" fontId="0" fillId="0" borderId="0" xfId="0" applyFill="1" applyBorder="1"/>
    <xf numFmtId="0" fontId="9" fillId="0" borderId="0" xfId="46" applyNumberFormat="1" applyFont="1" applyFill="1" applyBorder="1" applyAlignment="1" applyProtection="1">
      <alignment horizontal="center" vertical="center" wrapText="1"/>
    </xf>
    <xf numFmtId="4" fontId="7" fillId="25" borderId="0" xfId="47" applyNumberFormat="1" applyFont="1" applyFill="1" applyBorder="1" applyAlignment="1">
      <alignment horizontal="left" vertical="center" wrapText="1"/>
    </xf>
    <xf numFmtId="166" fontId="7" fillId="25" borderId="36" xfId="0" applyNumberFormat="1" applyFont="1" applyFill="1" applyBorder="1" applyAlignment="1">
      <alignment horizontal="center" vertical="center" wrapText="1"/>
    </xf>
    <xf numFmtId="166" fontId="9" fillId="25" borderId="0" xfId="0" applyNumberFormat="1" applyFont="1" applyFill="1" applyBorder="1" applyAlignment="1">
      <alignment horizontal="center" vertical="center" wrapText="1"/>
    </xf>
    <xf numFmtId="44" fontId="7" fillId="0" borderId="0" xfId="53" applyFont="1" applyFill="1" applyBorder="1" applyAlignment="1">
      <alignment horizontal="center" vertical="center" wrapText="1"/>
    </xf>
    <xf numFmtId="44" fontId="7" fillId="25" borderId="0" xfId="53" applyFont="1" applyFill="1" applyBorder="1" applyAlignment="1">
      <alignment horizontal="center" vertical="center"/>
    </xf>
    <xf numFmtId="44" fontId="7" fillId="25" borderId="0" xfId="53" applyFont="1" applyFill="1" applyBorder="1" applyAlignment="1" applyProtection="1">
      <alignment horizontal="center" vertical="center" wrapText="1"/>
    </xf>
    <xf numFmtId="44" fontId="7" fillId="0" borderId="0" xfId="53" applyFont="1" applyFill="1" applyBorder="1" applyAlignment="1" applyProtection="1">
      <alignment horizontal="center" vertical="center" wrapText="1"/>
    </xf>
    <xf numFmtId="44" fontId="7" fillId="0" borderId="0" xfId="53" applyFont="1" applyFill="1" applyBorder="1" applyAlignment="1">
      <alignment horizontal="center" vertical="center"/>
    </xf>
    <xf numFmtId="44" fontId="7" fillId="25" borderId="0" xfId="53" applyFont="1" applyFill="1" applyBorder="1" applyAlignment="1">
      <alignment horizontal="center" vertical="center" wrapText="1"/>
    </xf>
    <xf numFmtId="44" fontId="7" fillId="0" borderId="43" xfId="53" applyFont="1" applyFill="1" applyBorder="1" applyAlignment="1">
      <alignment horizontal="center" vertical="center"/>
    </xf>
    <xf numFmtId="166" fontId="9" fillId="26" borderId="9" xfId="46" applyNumberFormat="1" applyFont="1" applyFill="1" applyBorder="1" applyAlignment="1">
      <alignment horizontal="center" vertical="center" wrapText="1"/>
    </xf>
    <xf numFmtId="166" fontId="9" fillId="26" borderId="54" xfId="46" applyNumberFormat="1" applyFont="1" applyFill="1" applyBorder="1" applyAlignment="1">
      <alignment horizontal="center" vertical="center" wrapText="1"/>
    </xf>
    <xf numFmtId="166" fontId="7" fillId="25" borderId="55" xfId="0" applyNumberFormat="1" applyFont="1" applyFill="1" applyBorder="1" applyAlignment="1">
      <alignment horizontal="center" vertical="center" wrapText="1"/>
    </xf>
    <xf numFmtId="166" fontId="9" fillId="25" borderId="12" xfId="0" applyNumberFormat="1" applyFont="1" applyFill="1" applyBorder="1" applyAlignment="1">
      <alignment horizontal="center" vertical="center" wrapText="1"/>
    </xf>
    <xf numFmtId="166" fontId="7" fillId="25" borderId="12" xfId="0" applyNumberFormat="1" applyFont="1" applyFill="1" applyBorder="1" applyAlignment="1">
      <alignment horizontal="center" vertical="center" wrapText="1"/>
    </xf>
    <xf numFmtId="166" fontId="7" fillId="25" borderId="12" xfId="46" applyNumberFormat="1" applyFont="1" applyFill="1" applyBorder="1" applyAlignment="1">
      <alignment horizontal="center" vertical="center" wrapText="1"/>
    </xf>
    <xf numFmtId="44" fontId="7" fillId="25" borderId="12" xfId="53" applyFont="1" applyFill="1" applyBorder="1" applyAlignment="1">
      <alignment horizontal="center" vertical="center"/>
    </xf>
    <xf numFmtId="166" fontId="7" fillId="25" borderId="56" xfId="46" applyNumberFormat="1" applyFont="1" applyFill="1" applyBorder="1" applyAlignment="1">
      <alignment horizontal="center" vertical="center" wrapText="1"/>
    </xf>
    <xf numFmtId="166" fontId="9" fillId="26" borderId="44" xfId="46" applyNumberFormat="1" applyFont="1" applyFill="1" applyBorder="1" applyAlignment="1">
      <alignment horizontal="center" vertical="center" wrapText="1"/>
    </xf>
    <xf numFmtId="44" fontId="7" fillId="0" borderId="0" xfId="53" applyFont="1" applyFill="1" applyBorder="1" applyAlignment="1">
      <alignment horizontal="right" vertical="center"/>
    </xf>
    <xf numFmtId="44" fontId="7" fillId="0" borderId="43" xfId="53" applyFont="1" applyFill="1" applyBorder="1" applyAlignment="1">
      <alignment horizontal="right" vertical="center"/>
    </xf>
    <xf numFmtId="44" fontId="7" fillId="0" borderId="12" xfId="53" applyFont="1" applyFill="1" applyBorder="1" applyAlignment="1">
      <alignment horizontal="center" vertical="center" wrapText="1"/>
    </xf>
    <xf numFmtId="44" fontId="7" fillId="25" borderId="12" xfId="53" applyFont="1" applyFill="1" applyBorder="1" applyAlignment="1" applyProtection="1">
      <alignment horizontal="center" vertical="center" wrapText="1"/>
    </xf>
    <xf numFmtId="44" fontId="7" fillId="0" borderId="12" xfId="53" applyFont="1" applyFill="1" applyBorder="1" applyAlignment="1" applyProtection="1">
      <alignment horizontal="center" vertical="center" wrapText="1"/>
    </xf>
    <xf numFmtId="44" fontId="7" fillId="25" borderId="12" xfId="53" applyFont="1" applyFill="1" applyBorder="1" applyAlignment="1">
      <alignment horizontal="center" vertical="center" wrapText="1"/>
    </xf>
    <xf numFmtId="44" fontId="7" fillId="25" borderId="56" xfId="53" applyFont="1" applyFill="1" applyBorder="1" applyAlignment="1">
      <alignment horizontal="center" vertical="center"/>
    </xf>
    <xf numFmtId="44" fontId="7" fillId="25" borderId="56" xfId="53" applyFont="1" applyFill="1" applyBorder="1" applyAlignment="1">
      <alignment horizontal="center" vertical="center" wrapText="1"/>
    </xf>
    <xf numFmtId="164" fontId="7" fillId="25" borderId="55" xfId="46" applyFont="1" applyFill="1" applyBorder="1" applyAlignment="1">
      <alignment horizontal="center" vertical="center" wrapText="1"/>
    </xf>
    <xf numFmtId="164" fontId="7" fillId="25" borderId="12" xfId="46" applyFont="1" applyFill="1" applyBorder="1" applyAlignment="1">
      <alignment horizontal="center" vertical="center" wrapText="1"/>
    </xf>
    <xf numFmtId="0" fontId="0" fillId="0" borderId="56" xfId="0" applyBorder="1"/>
    <xf numFmtId="164" fontId="9" fillId="0" borderId="55" xfId="46" applyFont="1" applyBorder="1" applyAlignment="1">
      <alignment horizontal="center" vertical="center" wrapText="1"/>
    </xf>
    <xf numFmtId="164" fontId="7" fillId="0" borderId="12" xfId="46" applyFont="1" applyBorder="1" applyAlignment="1">
      <alignment horizontal="center" vertical="center" wrapText="1"/>
    </xf>
    <xf numFmtId="166" fontId="7" fillId="0" borderId="12" xfId="46" applyNumberFormat="1" applyFont="1" applyBorder="1" applyAlignment="1">
      <alignment horizontal="center" vertical="center" wrapText="1"/>
    </xf>
    <xf numFmtId="166" fontId="7" fillId="0" borderId="56" xfId="46" applyNumberFormat="1" applyFont="1" applyBorder="1" applyAlignment="1">
      <alignment horizontal="center" vertical="center" wrapText="1"/>
    </xf>
    <xf numFmtId="166" fontId="9" fillId="0" borderId="12" xfId="46" applyNumberFormat="1" applyFont="1" applyBorder="1" applyAlignment="1">
      <alignment horizontal="center" vertical="center" wrapText="1"/>
    </xf>
    <xf numFmtId="166" fontId="7" fillId="25" borderId="55" xfId="46" applyNumberFormat="1" applyFont="1" applyFill="1" applyBorder="1" applyAlignment="1">
      <alignment horizontal="center" vertical="center" wrapText="1"/>
    </xf>
    <xf numFmtId="166" fontId="9" fillId="26" borderId="10" xfId="46" applyNumberFormat="1" applyFont="1" applyFill="1" applyBorder="1" applyAlignment="1">
      <alignment horizontal="center" vertical="center" wrapText="1"/>
    </xf>
    <xf numFmtId="0" fontId="27" fillId="0" borderId="12" xfId="0" applyFont="1" applyBorder="1"/>
    <xf numFmtId="0" fontId="27" fillId="25" borderId="0" xfId="0" applyFont="1" applyFill="1" applyBorder="1" applyAlignment="1">
      <alignment vertical="center"/>
    </xf>
    <xf numFmtId="43" fontId="9" fillId="25" borderId="48" xfId="55" applyFont="1" applyFill="1" applyBorder="1" applyAlignment="1">
      <alignment vertical="center"/>
    </xf>
    <xf numFmtId="43" fontId="9" fillId="25" borderId="48" xfId="55" applyFont="1" applyFill="1" applyBorder="1" applyAlignment="1">
      <alignment horizontal="center" vertical="center"/>
    </xf>
    <xf numFmtId="4" fontId="9" fillId="25" borderId="48" xfId="0" applyNumberFormat="1" applyFont="1" applyFill="1" applyBorder="1" applyAlignment="1">
      <alignment horizontal="center" vertical="center" wrapText="1"/>
    </xf>
    <xf numFmtId="43" fontId="9" fillId="25" borderId="29" xfId="55" applyFont="1" applyFill="1" applyBorder="1" applyAlignment="1">
      <alignment horizontal="center" vertical="center"/>
    </xf>
    <xf numFmtId="0" fontId="30" fillId="0" borderId="29" xfId="0" applyFont="1" applyBorder="1"/>
    <xf numFmtId="4" fontId="9" fillId="0" borderId="20" xfId="45" applyNumberFormat="1" applyFont="1" applyBorder="1" applyAlignment="1">
      <alignment horizontal="center" vertical="center" wrapText="1"/>
    </xf>
    <xf numFmtId="4" fontId="9" fillId="0" borderId="20" xfId="54" applyNumberFormat="1" applyFont="1" applyBorder="1" applyAlignment="1">
      <alignment horizontal="center" vertical="center" wrapText="1"/>
    </xf>
    <xf numFmtId="4" fontId="9" fillId="0" borderId="29" xfId="45" applyNumberFormat="1" applyFont="1" applyBorder="1" applyAlignment="1">
      <alignment horizontal="center" vertical="center" wrapText="1"/>
    </xf>
    <xf numFmtId="164" fontId="9" fillId="0" borderId="47" xfId="46" applyFont="1" applyBorder="1" applyAlignment="1">
      <alignment horizontal="center" vertical="center"/>
    </xf>
    <xf numFmtId="164" fontId="9" fillId="0" borderId="46" xfId="46" applyFont="1" applyBorder="1" applyAlignment="1">
      <alignment horizontal="center" vertical="center"/>
    </xf>
    <xf numFmtId="164" fontId="9" fillId="0" borderId="0" xfId="46" applyFont="1" applyBorder="1" applyAlignment="1">
      <alignment horizontal="center" vertical="center"/>
    </xf>
    <xf numFmtId="4" fontId="9" fillId="0" borderId="48" xfId="45" applyNumberFormat="1" applyFont="1" applyBorder="1" applyAlignment="1">
      <alignment horizontal="center" vertical="center" wrapText="1"/>
    </xf>
    <xf numFmtId="4" fontId="9" fillId="0" borderId="48" xfId="54" applyNumberFormat="1" applyFont="1" applyBorder="1" applyAlignment="1">
      <alignment horizontal="center" vertical="center" wrapText="1"/>
    </xf>
    <xf numFmtId="4" fontId="9" fillId="25" borderId="29" xfId="0" applyNumberFormat="1" applyFont="1" applyFill="1" applyBorder="1" applyAlignment="1">
      <alignment horizontal="center" vertical="center" wrapText="1"/>
    </xf>
    <xf numFmtId="0" fontId="9" fillId="25" borderId="16" xfId="46" applyNumberFormat="1" applyFont="1" applyFill="1" applyBorder="1" applyAlignment="1" applyProtection="1">
      <alignment horizontal="center" vertical="center" wrapText="1"/>
    </xf>
    <xf numFmtId="164" fontId="9" fillId="25" borderId="16" xfId="46" applyFont="1" applyFill="1" applyBorder="1" applyAlignment="1" applyProtection="1">
      <alignment horizontal="center" vertical="center" wrapText="1"/>
    </xf>
    <xf numFmtId="164" fontId="7" fillId="25" borderId="16" xfId="46" applyFont="1" applyFill="1" applyBorder="1" applyAlignment="1">
      <alignment horizontal="center" vertical="center" wrapText="1"/>
    </xf>
    <xf numFmtId="166" fontId="7" fillId="25" borderId="16" xfId="0" applyNumberFormat="1" applyFont="1" applyFill="1" applyBorder="1" applyAlignment="1">
      <alignment horizontal="center" vertical="center" wrapText="1"/>
    </xf>
    <xf numFmtId="166" fontId="9" fillId="25" borderId="16" xfId="0" applyNumberFormat="1" applyFont="1" applyFill="1" applyBorder="1" applyAlignment="1">
      <alignment horizontal="center" vertical="center" wrapText="1"/>
    </xf>
    <xf numFmtId="49" fontId="9" fillId="25" borderId="16" xfId="46" applyNumberFormat="1" applyFont="1" applyFill="1" applyBorder="1" applyAlignment="1" applyProtection="1">
      <alignment horizontal="center" vertical="center" wrapText="1"/>
    </xf>
    <xf numFmtId="164" fontId="7" fillId="0" borderId="16" xfId="46" applyFont="1" applyFill="1" applyBorder="1" applyAlignment="1" applyProtection="1">
      <alignment horizontal="left" vertical="center" wrapText="1"/>
    </xf>
    <xf numFmtId="164" fontId="7" fillId="25" borderId="16" xfId="46" applyFont="1" applyFill="1" applyBorder="1" applyAlignment="1" applyProtection="1">
      <alignment horizontal="center" vertical="center" wrapText="1"/>
    </xf>
    <xf numFmtId="4" fontId="9" fillId="25" borderId="16" xfId="0" applyNumberFormat="1" applyFont="1" applyFill="1" applyBorder="1" applyAlignment="1">
      <alignment horizontal="center" vertical="center" wrapText="1"/>
    </xf>
    <xf numFmtId="166" fontId="7" fillId="0" borderId="16" xfId="0" applyNumberFormat="1" applyFont="1" applyBorder="1" applyAlignment="1">
      <alignment horizontal="center" vertical="center" wrapText="1"/>
    </xf>
    <xf numFmtId="4" fontId="9" fillId="25" borderId="16" xfId="46" applyNumberFormat="1" applyFont="1" applyFill="1" applyBorder="1" applyAlignment="1" applyProtection="1">
      <alignment horizontal="center" vertical="center" wrapText="1"/>
    </xf>
    <xf numFmtId="4" fontId="9" fillId="25" borderId="16" xfId="47" applyNumberFormat="1" applyFont="1" applyFill="1" applyBorder="1" applyAlignment="1">
      <alignment horizontal="justify" vertical="center" wrapText="1"/>
    </xf>
    <xf numFmtId="166" fontId="7" fillId="25" borderId="16" xfId="46" applyNumberFormat="1" applyFont="1" applyFill="1" applyBorder="1" applyAlignment="1">
      <alignment horizontal="center" vertical="center" wrapText="1"/>
    </xf>
    <xf numFmtId="4" fontId="7" fillId="25" borderId="16" xfId="46" applyNumberFormat="1" applyFont="1" applyFill="1" applyBorder="1" applyAlignment="1" applyProtection="1">
      <alignment horizontal="center" vertical="center" wrapText="1"/>
    </xf>
    <xf numFmtId="4" fontId="7" fillId="25" borderId="16" xfId="47" applyNumberFormat="1" applyFont="1" applyFill="1" applyBorder="1" applyAlignment="1">
      <alignment horizontal="justify" vertical="center" wrapText="1"/>
    </xf>
    <xf numFmtId="4" fontId="9" fillId="24" borderId="16" xfId="47" applyNumberFormat="1" applyFont="1" applyFill="1" applyBorder="1" applyAlignment="1">
      <alignment horizontal="center" vertical="center" wrapText="1"/>
    </xf>
    <xf numFmtId="164" fontId="7" fillId="0" borderId="16" xfId="46" applyFont="1" applyFill="1" applyBorder="1" applyAlignment="1" applyProtection="1">
      <alignment horizontal="center" vertical="center" wrapText="1"/>
    </xf>
    <xf numFmtId="4" fontId="9" fillId="0" borderId="16" xfId="46" applyNumberFormat="1" applyFont="1" applyFill="1" applyBorder="1" applyAlignment="1" applyProtection="1">
      <alignment horizontal="center" vertical="center" wrapText="1"/>
    </xf>
    <xf numFmtId="164" fontId="7" fillId="0" borderId="16" xfId="46" applyFont="1" applyFill="1" applyBorder="1" applyAlignment="1" applyProtection="1">
      <alignment vertical="center" wrapText="1"/>
    </xf>
    <xf numFmtId="4" fontId="7" fillId="25" borderId="16" xfId="46" applyNumberFormat="1" applyFont="1" applyFill="1" applyBorder="1" applyAlignment="1" applyProtection="1">
      <alignment vertical="top" wrapText="1"/>
    </xf>
    <xf numFmtId="4" fontId="9" fillId="25" borderId="16" xfId="46" applyNumberFormat="1" applyFont="1" applyFill="1" applyBorder="1" applyAlignment="1" applyProtection="1">
      <alignment vertical="center" wrapText="1"/>
    </xf>
    <xf numFmtId="4" fontId="7" fillId="0" borderId="16" xfId="47" applyNumberFormat="1" applyFont="1" applyFill="1" applyBorder="1" applyAlignment="1">
      <alignment horizontal="justify" vertical="center" wrapText="1"/>
    </xf>
    <xf numFmtId="4" fontId="9" fillId="0" borderId="16" xfId="0" applyNumberFormat="1" applyFont="1" applyFill="1" applyBorder="1" applyAlignment="1">
      <alignment horizontal="center" vertical="center" wrapText="1"/>
    </xf>
    <xf numFmtId="166" fontId="7" fillId="0" borderId="16" xfId="46" applyNumberFormat="1" applyFont="1" applyFill="1" applyBorder="1" applyAlignment="1">
      <alignment horizontal="center" vertical="center" wrapText="1"/>
    </xf>
    <xf numFmtId="0" fontId="9" fillId="0" borderId="16" xfId="46" applyNumberFormat="1" applyFont="1" applyBorder="1" applyAlignment="1">
      <alignment horizontal="center" vertical="center" wrapText="1"/>
    </xf>
    <xf numFmtId="164" fontId="9" fillId="0" borderId="16" xfId="46" applyFont="1" applyBorder="1" applyAlignment="1">
      <alignment horizontal="center" vertical="center" wrapText="1"/>
    </xf>
    <xf numFmtId="166" fontId="9" fillId="0" borderId="16" xfId="46" applyNumberFormat="1" applyFont="1" applyBorder="1" applyAlignment="1">
      <alignment horizontal="center" vertical="center" wrapText="1"/>
    </xf>
    <xf numFmtId="0" fontId="7" fillId="0" borderId="16" xfId="0" applyFont="1" applyBorder="1" applyAlignment="1">
      <alignment horizontal="center" vertical="center" wrapText="1"/>
    </xf>
    <xf numFmtId="4" fontId="9" fillId="0" borderId="16" xfId="45" applyNumberFormat="1" applyFont="1" applyBorder="1" applyAlignment="1">
      <alignment horizontal="center" vertical="center" wrapText="1"/>
    </xf>
    <xf numFmtId="164" fontId="7" fillId="0" borderId="16" xfId="46" applyFont="1" applyBorder="1" applyAlignment="1">
      <alignment horizontal="center" vertical="center" wrapText="1"/>
    </xf>
    <xf numFmtId="4" fontId="9" fillId="0" borderId="16" xfId="54" applyNumberFormat="1" applyFont="1" applyBorder="1" applyAlignment="1">
      <alignment horizontal="justify" vertical="center" wrapText="1"/>
    </xf>
    <xf numFmtId="4" fontId="7" fillId="0" borderId="16" xfId="45" applyNumberFormat="1" applyFont="1" applyBorder="1" applyAlignment="1">
      <alignment horizontal="center" vertical="center" wrapText="1"/>
    </xf>
    <xf numFmtId="4" fontId="9" fillId="0" borderId="16" xfId="54" applyNumberFormat="1" applyFont="1" applyBorder="1" applyAlignment="1">
      <alignment horizontal="center" vertical="center" wrapText="1"/>
    </xf>
    <xf numFmtId="166" fontId="7" fillId="0" borderId="16" xfId="46" applyNumberFormat="1" applyFont="1" applyBorder="1" applyAlignment="1">
      <alignment horizontal="center" vertical="center" wrapText="1"/>
    </xf>
    <xf numFmtId="4" fontId="7" fillId="0" borderId="16" xfId="54" applyNumberFormat="1" applyFont="1" applyBorder="1" applyAlignment="1">
      <alignment horizontal="justify" vertical="center" wrapText="1"/>
    </xf>
    <xf numFmtId="4" fontId="9" fillId="0" borderId="16" xfId="45" applyNumberFormat="1" applyFont="1" applyFill="1" applyBorder="1" applyAlignment="1">
      <alignment horizontal="center" vertical="center" wrapText="1"/>
    </xf>
    <xf numFmtId="2" fontId="7" fillId="0" borderId="16" xfId="0" applyNumberFormat="1" applyFont="1" applyBorder="1" applyAlignment="1">
      <alignment horizontal="center" vertical="center" wrapText="1"/>
    </xf>
    <xf numFmtId="4" fontId="7" fillId="0" borderId="16" xfId="0" applyNumberFormat="1" applyFont="1" applyFill="1" applyBorder="1" applyAlignment="1">
      <alignment horizontal="center" vertical="center" wrapText="1"/>
    </xf>
    <xf numFmtId="4" fontId="9" fillId="30" borderId="16" xfId="54" applyNumberFormat="1" applyFont="1" applyFill="1" applyBorder="1" applyAlignment="1">
      <alignment horizontal="center" vertical="center" wrapText="1"/>
    </xf>
    <xf numFmtId="4" fontId="9" fillId="0" borderId="16" xfId="54" applyNumberFormat="1" applyFont="1" applyFill="1" applyBorder="1" applyAlignment="1">
      <alignment horizontal="center" vertical="center" wrapText="1"/>
    </xf>
    <xf numFmtId="0" fontId="9" fillId="28" borderId="16" xfId="45" applyFont="1" applyFill="1" applyBorder="1" applyAlignment="1" applyProtection="1">
      <alignment horizontal="centerContinuous" vertical="center"/>
    </xf>
    <xf numFmtId="4" fontId="7" fillId="0" borderId="16" xfId="47" applyNumberFormat="1" applyFont="1" applyFill="1" applyBorder="1" applyAlignment="1">
      <alignment horizontal="left" vertical="center" wrapText="1"/>
    </xf>
    <xf numFmtId="0" fontId="27" fillId="0" borderId="16" xfId="0" applyFont="1" applyBorder="1" applyAlignment="1">
      <alignment horizontal="center"/>
    </xf>
    <xf numFmtId="0" fontId="27" fillId="0" borderId="16" xfId="0" applyFont="1" applyBorder="1"/>
    <xf numFmtId="4" fontId="27" fillId="0" borderId="16" xfId="0" applyNumberFormat="1" applyFont="1" applyBorder="1"/>
    <xf numFmtId="0" fontId="34" fillId="0" borderId="16" xfId="0" applyFont="1" applyBorder="1" applyAlignment="1">
      <alignment horizontal="right"/>
    </xf>
    <xf numFmtId="0" fontId="10" fillId="23" borderId="0" xfId="0" applyFont="1" applyFill="1" applyAlignment="1">
      <alignment horizontal="center"/>
    </xf>
    <xf numFmtId="0" fontId="28" fillId="0" borderId="0" xfId="0" applyFont="1" applyAlignment="1">
      <alignment horizontal="center"/>
    </xf>
    <xf numFmtId="166" fontId="27" fillId="0" borderId="16" xfId="0" applyNumberFormat="1" applyFont="1" applyBorder="1" applyAlignment="1">
      <alignment horizontal="center"/>
    </xf>
    <xf numFmtId="0" fontId="27" fillId="0" borderId="13" xfId="0" applyFont="1" applyBorder="1" applyAlignment="1">
      <alignment horizontal="center"/>
    </xf>
    <xf numFmtId="0" fontId="27" fillId="0" borderId="14" xfId="0" applyFont="1" applyBorder="1" applyAlignment="1">
      <alignment horizontal="center"/>
    </xf>
    <xf numFmtId="4" fontId="7" fillId="25" borderId="0" xfId="47" applyNumberFormat="1" applyFont="1" applyFill="1" applyBorder="1" applyAlignment="1">
      <alignment horizontal="left" vertical="center" wrapText="1"/>
    </xf>
    <xf numFmtId="0" fontId="34" fillId="0" borderId="0" xfId="0" applyFont="1" applyAlignment="1">
      <alignment horizontal="center"/>
    </xf>
  </cellXfs>
  <cellStyles count="58">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uro" xfId="28" xr:uid="{00000000-0005-0000-0000-00001B000000}"/>
    <cellStyle name="Explanatory Text" xfId="29" xr:uid="{00000000-0005-0000-0000-00001C000000}"/>
    <cellStyle name="F2" xfId="30" xr:uid="{00000000-0005-0000-0000-00001D000000}"/>
    <cellStyle name="F3" xfId="31" xr:uid="{00000000-0005-0000-0000-00001E000000}"/>
    <cellStyle name="F4" xfId="32" xr:uid="{00000000-0005-0000-0000-00001F000000}"/>
    <cellStyle name="F5" xfId="33" xr:uid="{00000000-0005-0000-0000-000020000000}"/>
    <cellStyle name="F6" xfId="34" xr:uid="{00000000-0005-0000-0000-000021000000}"/>
    <cellStyle name="F7" xfId="35" xr:uid="{00000000-0005-0000-0000-000022000000}"/>
    <cellStyle name="F8" xfId="36" xr:uid="{00000000-0005-0000-0000-000023000000}"/>
    <cellStyle name="Good" xfId="37" xr:uid="{00000000-0005-0000-0000-000024000000}"/>
    <cellStyle name="Heading 1" xfId="38" xr:uid="{00000000-0005-0000-0000-000025000000}"/>
    <cellStyle name="Heading 2" xfId="39" xr:uid="{00000000-0005-0000-0000-000026000000}"/>
    <cellStyle name="Heading 3" xfId="40" xr:uid="{00000000-0005-0000-0000-000027000000}"/>
    <cellStyle name="Heading 4" xfId="41" xr:uid="{00000000-0005-0000-0000-000028000000}"/>
    <cellStyle name="Input" xfId="42" xr:uid="{00000000-0005-0000-0000-000029000000}"/>
    <cellStyle name="Linked Cell" xfId="43" xr:uid="{00000000-0005-0000-0000-00002A000000}"/>
    <cellStyle name="Millares" xfId="55" builtinId="3"/>
    <cellStyle name="Millares 2" xfId="56" xr:uid="{00000000-0005-0000-0000-00002C000000}"/>
    <cellStyle name="Moneda" xfId="53" builtinId="4"/>
    <cellStyle name="Moneda 2" xfId="57" xr:uid="{00000000-0005-0000-0000-00002E000000}"/>
    <cellStyle name="Normal" xfId="0" builtinId="0"/>
    <cellStyle name="Normal 2" xfId="54" xr:uid="{00000000-0005-0000-0000-000030000000}"/>
    <cellStyle name="Normal 3" xfId="44" xr:uid="{00000000-0005-0000-0000-000031000000}"/>
    <cellStyle name="Normal_Formato" xfId="45" xr:uid="{00000000-0005-0000-0000-000033000000}"/>
    <cellStyle name="Normal_JGPERODR" xfId="46" xr:uid="{00000000-0005-0000-0000-000034000000}"/>
    <cellStyle name="Normal_La Parrilla 2" xfId="47" xr:uid="{00000000-0005-0000-0000-000035000000}"/>
    <cellStyle name="Normal_La Parrilla 3" xfId="48" xr:uid="{00000000-0005-0000-0000-000036000000}"/>
    <cellStyle name="Note" xfId="49" xr:uid="{00000000-0005-0000-0000-000037000000}"/>
    <cellStyle name="Output" xfId="50" xr:uid="{00000000-0005-0000-0000-000038000000}"/>
    <cellStyle name="Title" xfId="51" xr:uid="{00000000-0005-0000-0000-000039000000}"/>
    <cellStyle name="Warning Text" xfId="52" xr:uid="{00000000-0005-0000-0000-00003A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Invitado\Escritorio\PROYECTOS_NOV2005\BAYAS\EXCEL\Presupuestos%20pxp%202001\Agua%20Potable\La%20Parrill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ESTUDIO Y PROYECTO"/>
      <sheetName val="INVERSION"/>
      <sheetName val="REGISTROOBRA"/>
      <sheetName val="San J. de la Parrilla (Secope)"/>
      <sheetName val="San J. de la Parrilla (contrat)"/>
      <sheetName val="Catálogo de Conceptos "/>
    </sheetNames>
    <sheetDataSet>
      <sheetData sheetId="0" refreshError="1"/>
      <sheetData sheetId="1" refreshError="1"/>
      <sheetData sheetId="2" refreshError="1"/>
      <sheetData sheetId="3"/>
      <sheetData sheetId="4" refreshError="1"/>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7"/>
  <sheetViews>
    <sheetView workbookViewId="0">
      <selection activeCell="F17" sqref="F17"/>
    </sheetView>
  </sheetViews>
  <sheetFormatPr baseColWidth="10" defaultColWidth="12" defaultRowHeight="11.4" x14ac:dyDescent="0.2"/>
  <cols>
    <col min="1" max="1" width="30.28515625" style="1" bestFit="1" customWidth="1"/>
    <col min="2" max="2" width="12.140625" style="1" bestFit="1" customWidth="1"/>
    <col min="3" max="3" width="4.140625" style="1" bestFit="1" customWidth="1"/>
    <col min="4" max="16384" width="12" style="1"/>
  </cols>
  <sheetData>
    <row r="1" spans="1:3" ht="15.6" x14ac:dyDescent="0.3">
      <c r="A1" s="350" t="s">
        <v>8</v>
      </c>
      <c r="B1" s="350"/>
      <c r="C1" s="350"/>
    </row>
    <row r="2" spans="1:3" ht="13.2" x14ac:dyDescent="0.25">
      <c r="A2" s="351" t="s">
        <v>9</v>
      </c>
      <c r="B2" s="351"/>
      <c r="C2" s="351"/>
    </row>
    <row r="3" spans="1:3" x14ac:dyDescent="0.2">
      <c r="A3" s="1" t="s">
        <v>10</v>
      </c>
      <c r="B3" s="1">
        <v>5</v>
      </c>
      <c r="C3" s="1" t="s">
        <v>11</v>
      </c>
    </row>
    <row r="4" spans="1:3" x14ac:dyDescent="0.2">
      <c r="A4" s="1" t="s">
        <v>12</v>
      </c>
      <c r="B4" s="1">
        <v>65</v>
      </c>
      <c r="C4" s="1" t="s">
        <v>11</v>
      </c>
    </row>
    <row r="5" spans="1:3" x14ac:dyDescent="0.2">
      <c r="A5" s="1" t="s">
        <v>13</v>
      </c>
      <c r="B5" s="1">
        <f>B6+B7+B8</f>
        <v>100</v>
      </c>
      <c r="C5" s="1" t="s">
        <v>11</v>
      </c>
    </row>
    <row r="6" spans="1:3" x14ac:dyDescent="0.2">
      <c r="A6" s="1" t="s">
        <v>14</v>
      </c>
      <c r="B6" s="1">
        <v>5</v>
      </c>
      <c r="C6" s="1" t="s">
        <v>11</v>
      </c>
    </row>
    <row r="7" spans="1:3" x14ac:dyDescent="0.2">
      <c r="A7" s="1" t="s">
        <v>15</v>
      </c>
      <c r="B7" s="1">
        <v>35</v>
      </c>
      <c r="C7" s="1" t="s">
        <v>11</v>
      </c>
    </row>
    <row r="8" spans="1:3" x14ac:dyDescent="0.2">
      <c r="A8" s="1" t="s">
        <v>30</v>
      </c>
      <c r="B8" s="1">
        <v>60</v>
      </c>
    </row>
    <row r="9" spans="1:3" x14ac:dyDescent="0.2">
      <c r="A9" s="1" t="s">
        <v>16</v>
      </c>
      <c r="B9" s="2">
        <v>864</v>
      </c>
      <c r="C9" s="1" t="s">
        <v>17</v>
      </c>
    </row>
    <row r="10" spans="1:3" x14ac:dyDescent="0.2">
      <c r="B10" s="2"/>
    </row>
    <row r="11" spans="1:3" ht="13.2" x14ac:dyDescent="0.25">
      <c r="A11" s="351" t="s">
        <v>18</v>
      </c>
      <c r="B11" s="351"/>
      <c r="C11" s="351"/>
    </row>
    <row r="12" spans="1:3" ht="15.6" x14ac:dyDescent="0.25">
      <c r="A12" s="1" t="s">
        <v>19</v>
      </c>
      <c r="B12" s="1">
        <f>((B5*B4)/10000)*B9</f>
        <v>561.6</v>
      </c>
      <c r="C12" s="1" t="s">
        <v>29</v>
      </c>
    </row>
    <row r="13" spans="1:3" ht="15.6" x14ac:dyDescent="0.25">
      <c r="A13" s="1" t="s">
        <v>21</v>
      </c>
      <c r="B13" s="1">
        <f>((B6*B4)/10000)*B9</f>
        <v>28.080000000000002</v>
      </c>
      <c r="C13" s="1" t="s">
        <v>29</v>
      </c>
    </row>
    <row r="14" spans="1:3" ht="15.6" x14ac:dyDescent="0.25">
      <c r="A14" s="1" t="s">
        <v>23</v>
      </c>
      <c r="B14" s="5">
        <f>((PI()*((B3/100)^2))/4)*B9</f>
        <v>1.6964600329384885</v>
      </c>
      <c r="C14" s="1" t="s">
        <v>29</v>
      </c>
    </row>
    <row r="15" spans="1:3" ht="15.6" x14ac:dyDescent="0.25">
      <c r="A15" s="1" t="s">
        <v>24</v>
      </c>
      <c r="B15" s="3">
        <f>B12-(B13+B14)-B16</f>
        <v>194.86353996706146</v>
      </c>
      <c r="C15" s="1" t="s">
        <v>29</v>
      </c>
    </row>
    <row r="16" spans="1:3" ht="15.6" x14ac:dyDescent="0.25">
      <c r="A16" s="1" t="s">
        <v>31</v>
      </c>
      <c r="B16" s="3">
        <f>((B9*B8)/10000)*B4</f>
        <v>336.96000000000004</v>
      </c>
      <c r="C16" s="1" t="s">
        <v>29</v>
      </c>
    </row>
    <row r="17" spans="1:3" ht="15.6" x14ac:dyDescent="0.25">
      <c r="A17" s="1" t="s">
        <v>28</v>
      </c>
      <c r="B17" s="1">
        <f>B9*B4/100</f>
        <v>561.6</v>
      </c>
      <c r="C17" s="1" t="s">
        <v>22</v>
      </c>
    </row>
    <row r="19" spans="1:3" ht="12" hidden="1" x14ac:dyDescent="0.25">
      <c r="A19" s="4" t="s">
        <v>25</v>
      </c>
    </row>
    <row r="20" spans="1:3" hidden="1" x14ac:dyDescent="0.2">
      <c r="A20" s="1" t="s">
        <v>12</v>
      </c>
      <c r="B20" s="1">
        <v>40</v>
      </c>
      <c r="C20" s="1" t="s">
        <v>11</v>
      </c>
    </row>
    <row r="21" spans="1:3" hidden="1" x14ac:dyDescent="0.2">
      <c r="A21" s="1" t="s">
        <v>13</v>
      </c>
      <c r="B21" s="1">
        <v>100</v>
      </c>
      <c r="C21" s="1" t="s">
        <v>11</v>
      </c>
    </row>
    <row r="22" spans="1:3" hidden="1" x14ac:dyDescent="0.2">
      <c r="A22" s="1" t="s">
        <v>15</v>
      </c>
      <c r="B22" s="1">
        <v>75</v>
      </c>
      <c r="C22" s="1" t="s">
        <v>11</v>
      </c>
    </row>
    <row r="23" spans="1:3" hidden="1" x14ac:dyDescent="0.2">
      <c r="A23" s="1" t="s">
        <v>16</v>
      </c>
      <c r="B23" s="2">
        <v>577.54</v>
      </c>
      <c r="C23" s="1" t="s">
        <v>17</v>
      </c>
    </row>
    <row r="24" spans="1:3" hidden="1" x14ac:dyDescent="0.2">
      <c r="A24" s="1" t="s">
        <v>26</v>
      </c>
      <c r="B24" s="1">
        <v>298.60000000000002</v>
      </c>
      <c r="C24" s="1" t="s">
        <v>27</v>
      </c>
    </row>
    <row r="25" spans="1:3" ht="13.2" hidden="1" x14ac:dyDescent="0.25">
      <c r="A25" s="351" t="s">
        <v>18</v>
      </c>
      <c r="B25" s="351"/>
      <c r="C25" s="351"/>
    </row>
    <row r="26" spans="1:3" hidden="1" x14ac:dyDescent="0.2">
      <c r="A26" s="1" t="s">
        <v>19</v>
      </c>
      <c r="B26" s="3">
        <f>((B20*B21)/10000)*B23</f>
        <v>231.01599999999999</v>
      </c>
      <c r="C26" s="1" t="s">
        <v>20</v>
      </c>
    </row>
    <row r="27" spans="1:3" ht="15.6" hidden="1" x14ac:dyDescent="0.25">
      <c r="A27" s="1" t="s">
        <v>24</v>
      </c>
      <c r="B27" s="3">
        <f>B26</f>
        <v>231.01599999999999</v>
      </c>
      <c r="C27" s="1" t="s">
        <v>22</v>
      </c>
    </row>
  </sheetData>
  <mergeCells count="4">
    <mergeCell ref="A1:C1"/>
    <mergeCell ref="A2:C2"/>
    <mergeCell ref="A11:C11"/>
    <mergeCell ref="A25:C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L535"/>
  <sheetViews>
    <sheetView showGridLines="0" tabSelected="1" view="pageBreakPreview" topLeftCell="A318" zoomScale="117" zoomScaleNormal="100" zoomScaleSheetLayoutView="117" workbookViewId="0">
      <selection activeCell="J49" sqref="J49"/>
    </sheetView>
  </sheetViews>
  <sheetFormatPr baseColWidth="10" defaultColWidth="14.28515625" defaultRowHeight="11.25" customHeight="1" x14ac:dyDescent="0.2"/>
  <cols>
    <col min="1" max="1" width="3.5703125" style="46" customWidth="1"/>
    <col min="2" max="2" width="14.28515625" style="46" customWidth="1"/>
    <col min="3" max="3" width="48.85546875" style="46" customWidth="1"/>
    <col min="4" max="6" width="14.28515625" style="46"/>
    <col min="7" max="7" width="53.7109375" style="46" customWidth="1"/>
    <col min="8" max="8" width="16.7109375" style="46" bestFit="1" customWidth="1"/>
    <col min="9" max="10" width="14.28515625" style="46"/>
    <col min="11" max="11" width="15" style="46" bestFit="1" customWidth="1"/>
    <col min="12" max="16384" width="14.28515625" style="46"/>
  </cols>
  <sheetData>
    <row r="1" spans="1:8" ht="11.25" hidden="1" customHeight="1" x14ac:dyDescent="0.2">
      <c r="A1" s="45"/>
      <c r="B1" s="45"/>
      <c r="C1" s="45"/>
      <c r="D1" s="45"/>
      <c r="E1" s="45"/>
      <c r="F1" s="45"/>
      <c r="G1" s="45"/>
      <c r="H1" s="45"/>
    </row>
    <row r="2" spans="1:8" ht="11.25" hidden="1" customHeight="1" x14ac:dyDescent="0.2">
      <c r="A2" s="45"/>
      <c r="B2" s="45"/>
      <c r="C2" s="45"/>
      <c r="D2" s="45"/>
      <c r="E2" s="45"/>
      <c r="F2" s="45"/>
      <c r="G2" s="45"/>
      <c r="H2" s="45"/>
    </row>
    <row r="3" spans="1:8" ht="11.25" hidden="1" customHeight="1" x14ac:dyDescent="0.2">
      <c r="A3" s="45"/>
      <c r="B3" s="45"/>
      <c r="C3" s="45"/>
      <c r="D3" s="45"/>
      <c r="E3" s="45"/>
      <c r="F3" s="45"/>
      <c r="G3" s="45"/>
      <c r="H3" s="45"/>
    </row>
    <row r="4" spans="1:8" ht="11.25" customHeight="1" x14ac:dyDescent="0.2">
      <c r="A4" s="47"/>
      <c r="B4" s="47"/>
      <c r="C4" s="47"/>
      <c r="D4" s="47"/>
      <c r="E4" s="47"/>
      <c r="F4" s="47"/>
      <c r="G4" s="47"/>
      <c r="H4" s="47"/>
    </row>
    <row r="5" spans="1:8" ht="20.25" customHeight="1" x14ac:dyDescent="0.2">
      <c r="A5" s="47"/>
      <c r="B5" s="44" t="s">
        <v>52</v>
      </c>
      <c r="C5" s="355" t="s">
        <v>94</v>
      </c>
      <c r="D5" s="355"/>
      <c r="E5" s="355"/>
      <c r="F5" s="355"/>
      <c r="G5" s="251"/>
      <c r="H5" s="47"/>
    </row>
    <row r="6" spans="1:8" ht="19.2" customHeight="1" x14ac:dyDescent="0.2">
      <c r="A6" s="47"/>
      <c r="B6" s="44" t="s">
        <v>34</v>
      </c>
      <c r="C6" s="26" t="s">
        <v>95</v>
      </c>
      <c r="D6" s="289"/>
      <c r="E6" s="289"/>
      <c r="F6" s="289"/>
      <c r="G6" s="47"/>
      <c r="H6" s="47"/>
    </row>
    <row r="7" spans="1:8" ht="11.25" customHeight="1" x14ac:dyDescent="0.2">
      <c r="A7" s="47"/>
      <c r="B7" s="44" t="s">
        <v>33</v>
      </c>
      <c r="C7" s="26" t="s">
        <v>95</v>
      </c>
      <c r="D7" s="289"/>
      <c r="E7" s="289"/>
      <c r="F7" s="289"/>
      <c r="G7" s="47"/>
      <c r="H7" s="47"/>
    </row>
    <row r="8" spans="1:8" ht="11.25" customHeight="1" thickBot="1" x14ac:dyDescent="0.25">
      <c r="A8" s="47"/>
      <c r="B8" s="47"/>
      <c r="C8" s="47"/>
      <c r="D8" s="47"/>
      <c r="E8" s="47"/>
      <c r="F8" s="47"/>
      <c r="G8" s="47"/>
      <c r="H8" s="47"/>
    </row>
    <row r="9" spans="1:8" ht="30" customHeight="1" thickBot="1" x14ac:dyDescent="0.25">
      <c r="A9" s="47"/>
      <c r="B9" s="39" t="s">
        <v>0</v>
      </c>
      <c r="C9" s="40" t="s">
        <v>45</v>
      </c>
      <c r="D9" s="40" t="s">
        <v>1</v>
      </c>
      <c r="E9" s="40" t="s">
        <v>46</v>
      </c>
      <c r="F9" s="80" t="s">
        <v>47</v>
      </c>
      <c r="G9" s="80" t="s">
        <v>475</v>
      </c>
      <c r="H9" s="41" t="s">
        <v>48</v>
      </c>
    </row>
    <row r="10" spans="1:8" ht="11.25" customHeight="1" x14ac:dyDescent="0.2">
      <c r="A10" s="45"/>
      <c r="B10" s="92"/>
      <c r="C10" s="24" t="s">
        <v>236</v>
      </c>
      <c r="D10" s="12"/>
      <c r="E10" s="13"/>
      <c r="F10" s="81"/>
      <c r="G10" s="252"/>
      <c r="H10" s="180"/>
    </row>
    <row r="11" spans="1:8" ht="10.199999999999999" x14ac:dyDescent="0.2">
      <c r="A11" s="45"/>
      <c r="B11" s="93"/>
      <c r="C11" s="25" t="s">
        <v>237</v>
      </c>
      <c r="D11" s="145"/>
      <c r="E11" s="146"/>
      <c r="F11" s="147"/>
      <c r="G11" s="253"/>
      <c r="H11" s="181"/>
    </row>
    <row r="12" spans="1:8" ht="11.25" customHeight="1" x14ac:dyDescent="0.2">
      <c r="A12" s="45"/>
      <c r="B12" s="93"/>
      <c r="C12" s="25" t="s">
        <v>2</v>
      </c>
      <c r="D12" s="145"/>
      <c r="E12" s="146"/>
      <c r="F12" s="147"/>
      <c r="G12" s="253"/>
      <c r="H12" s="181"/>
    </row>
    <row r="13" spans="1:8" s="59" customFormat="1" ht="71.400000000000006" x14ac:dyDescent="0.2">
      <c r="B13" s="104" t="s">
        <v>127</v>
      </c>
      <c r="C13" s="232" t="s">
        <v>66</v>
      </c>
      <c r="D13" s="170" t="s">
        <v>62</v>
      </c>
      <c r="E13" s="149">
        <v>2</v>
      </c>
      <c r="F13" s="150"/>
      <c r="G13" s="254"/>
      <c r="H13" s="225"/>
    </row>
    <row r="14" spans="1:8" s="59" customFormat="1" ht="6" customHeight="1" x14ac:dyDescent="0.2">
      <c r="B14" s="104"/>
      <c r="C14" s="233"/>
      <c r="D14" s="170"/>
      <c r="E14" s="149"/>
      <c r="F14" s="151"/>
      <c r="G14" s="255"/>
      <c r="H14" s="225"/>
    </row>
    <row r="15" spans="1:8" s="59" customFormat="1" ht="20.399999999999999" x14ac:dyDescent="0.2">
      <c r="B15" s="104" t="s">
        <v>67</v>
      </c>
      <c r="C15" s="232" t="s">
        <v>68</v>
      </c>
      <c r="D15" s="171"/>
      <c r="E15" s="149"/>
      <c r="F15" s="152"/>
      <c r="G15" s="256"/>
      <c r="H15" s="225"/>
    </row>
    <row r="16" spans="1:8" s="59" customFormat="1" ht="10.199999999999999" x14ac:dyDescent="0.2">
      <c r="B16" s="227" t="s">
        <v>69</v>
      </c>
      <c r="C16" s="233" t="s">
        <v>70</v>
      </c>
      <c r="D16" s="171" t="s">
        <v>59</v>
      </c>
      <c r="E16" s="149">
        <v>0.59199999999999997</v>
      </c>
      <c r="F16" s="152"/>
      <c r="G16" s="256"/>
      <c r="H16" s="225"/>
    </row>
    <row r="17" spans="2:8" s="59" customFormat="1" ht="6" customHeight="1" x14ac:dyDescent="0.2">
      <c r="B17" s="184"/>
      <c r="C17" s="233"/>
      <c r="D17" s="142"/>
      <c r="E17" s="154"/>
      <c r="F17" s="151"/>
      <c r="G17" s="255"/>
      <c r="H17" s="225"/>
    </row>
    <row r="18" spans="2:8" s="59" customFormat="1" ht="20.399999999999999" x14ac:dyDescent="0.2">
      <c r="B18" s="184" t="s">
        <v>71</v>
      </c>
      <c r="C18" s="234" t="s">
        <v>72</v>
      </c>
      <c r="D18" s="171"/>
      <c r="E18" s="154"/>
      <c r="F18" s="151"/>
      <c r="G18" s="255"/>
      <c r="H18" s="225"/>
    </row>
    <row r="19" spans="2:8" s="59" customFormat="1" ht="10.199999999999999" x14ac:dyDescent="0.2">
      <c r="B19" s="153" t="s">
        <v>73</v>
      </c>
      <c r="C19" s="233" t="s">
        <v>74</v>
      </c>
      <c r="D19" s="170" t="s">
        <v>64</v>
      </c>
      <c r="E19" s="149">
        <v>9.2799999999999994</v>
      </c>
      <c r="F19" s="151"/>
      <c r="G19" s="255"/>
      <c r="H19" s="225"/>
    </row>
    <row r="20" spans="2:8" s="59" customFormat="1" ht="6" customHeight="1" x14ac:dyDescent="0.2">
      <c r="B20" s="228"/>
      <c r="C20" s="235"/>
      <c r="D20" s="170"/>
      <c r="E20" s="149"/>
      <c r="F20" s="155"/>
      <c r="G20" s="257"/>
      <c r="H20" s="225"/>
    </row>
    <row r="21" spans="2:8" s="59" customFormat="1" ht="20.399999999999999" x14ac:dyDescent="0.2">
      <c r="B21" s="229" t="s">
        <v>75</v>
      </c>
      <c r="C21" s="236" t="s">
        <v>76</v>
      </c>
      <c r="D21" s="170" t="s">
        <v>77</v>
      </c>
      <c r="E21" s="149">
        <v>95.424000000000007</v>
      </c>
      <c r="F21" s="151"/>
      <c r="G21" s="255"/>
      <c r="H21" s="225"/>
    </row>
    <row r="22" spans="2:8" s="59" customFormat="1" ht="6" customHeight="1" x14ac:dyDescent="0.2">
      <c r="B22" s="104"/>
      <c r="C22" s="233"/>
      <c r="D22" s="170"/>
      <c r="E22" s="149"/>
      <c r="F22" s="155"/>
      <c r="G22" s="257"/>
      <c r="H22" s="225"/>
    </row>
    <row r="23" spans="2:8" s="59" customFormat="1" ht="20.399999999999999" x14ac:dyDescent="0.2">
      <c r="B23" s="104" t="s">
        <v>78</v>
      </c>
      <c r="C23" s="232" t="s">
        <v>79</v>
      </c>
      <c r="D23" s="170"/>
      <c r="E23" s="149"/>
      <c r="F23" s="151"/>
      <c r="G23" s="255"/>
      <c r="H23" s="225"/>
    </row>
    <row r="24" spans="2:8" s="59" customFormat="1" ht="10.199999999999999" x14ac:dyDescent="0.2">
      <c r="B24" s="230" t="s">
        <v>80</v>
      </c>
      <c r="C24" s="237" t="s">
        <v>239</v>
      </c>
      <c r="D24" s="242" t="s">
        <v>81</v>
      </c>
      <c r="E24" s="244">
        <v>15.3</v>
      </c>
      <c r="F24" s="247"/>
      <c r="G24" s="258"/>
      <c r="H24" s="225"/>
    </row>
    <row r="25" spans="2:8" s="59" customFormat="1" ht="6" customHeight="1" x14ac:dyDescent="0.2">
      <c r="B25" s="104"/>
      <c r="C25" s="233"/>
      <c r="D25" s="170"/>
      <c r="E25" s="149"/>
      <c r="F25" s="172"/>
      <c r="G25" s="259"/>
      <c r="H25" s="225"/>
    </row>
    <row r="26" spans="2:8" s="59" customFormat="1" ht="10.199999999999999" x14ac:dyDescent="0.2">
      <c r="B26" s="104" t="s">
        <v>82</v>
      </c>
      <c r="C26" s="232" t="s">
        <v>83</v>
      </c>
      <c r="D26" s="170" t="s">
        <v>81</v>
      </c>
      <c r="E26" s="149">
        <v>1.2191999999999998</v>
      </c>
      <c r="F26" s="172"/>
      <c r="G26" s="259"/>
      <c r="H26" s="225"/>
    </row>
    <row r="27" spans="2:8" s="59" customFormat="1" ht="6" customHeight="1" x14ac:dyDescent="0.2">
      <c r="B27" s="104"/>
      <c r="C27" s="233"/>
      <c r="D27" s="170"/>
      <c r="E27" s="149"/>
      <c r="F27" s="151"/>
      <c r="G27" s="255"/>
      <c r="H27" s="225"/>
    </row>
    <row r="28" spans="2:8" s="59" customFormat="1" ht="10.199999999999999" x14ac:dyDescent="0.2">
      <c r="B28" s="104"/>
      <c r="C28" s="25" t="s">
        <v>3</v>
      </c>
      <c r="D28" s="170"/>
      <c r="E28" s="149"/>
      <c r="F28" s="151"/>
      <c r="G28" s="255"/>
      <c r="H28" s="225"/>
    </row>
    <row r="29" spans="2:8" s="59" customFormat="1" ht="71.400000000000006" x14ac:dyDescent="0.2">
      <c r="B29" s="104" t="s">
        <v>149</v>
      </c>
      <c r="C29" s="238" t="s">
        <v>84</v>
      </c>
      <c r="D29" s="170" t="s">
        <v>42</v>
      </c>
      <c r="E29" s="149">
        <v>2</v>
      </c>
      <c r="F29" s="151"/>
      <c r="G29" s="255"/>
      <c r="H29" s="225"/>
    </row>
    <row r="30" spans="2:8" s="59" customFormat="1" ht="6" customHeight="1" x14ac:dyDescent="0.2">
      <c r="B30" s="104"/>
      <c r="C30" s="233"/>
      <c r="D30" s="170"/>
      <c r="E30" s="149"/>
      <c r="F30" s="151"/>
      <c r="G30" s="255"/>
      <c r="H30" s="225"/>
    </row>
    <row r="31" spans="2:8" s="59" customFormat="1" ht="20.399999999999999" x14ac:dyDescent="0.2">
      <c r="B31" s="104" t="s">
        <v>85</v>
      </c>
      <c r="C31" s="232" t="s">
        <v>86</v>
      </c>
      <c r="D31" s="170" t="s">
        <v>77</v>
      </c>
      <c r="E31" s="149">
        <v>46.409399999999998</v>
      </c>
      <c r="F31" s="151"/>
      <c r="G31" s="255"/>
      <c r="H31" s="225"/>
    </row>
    <row r="32" spans="2:8" s="59" customFormat="1" ht="6" customHeight="1" x14ac:dyDescent="0.2">
      <c r="B32" s="104"/>
      <c r="C32" s="233"/>
      <c r="D32" s="170"/>
      <c r="E32" s="149"/>
      <c r="F32" s="151"/>
      <c r="G32" s="255"/>
      <c r="H32" s="225"/>
    </row>
    <row r="33" spans="1:8" s="59" customFormat="1" ht="20.399999999999999" x14ac:dyDescent="0.2">
      <c r="B33" s="104" t="s">
        <v>87</v>
      </c>
      <c r="C33" s="239" t="s">
        <v>88</v>
      </c>
      <c r="D33" s="170"/>
      <c r="E33" s="149"/>
      <c r="F33" s="151"/>
      <c r="G33" s="255"/>
      <c r="H33" s="225"/>
    </row>
    <row r="34" spans="1:8" s="59" customFormat="1" ht="10.199999999999999" x14ac:dyDescent="0.2">
      <c r="B34" s="227" t="s">
        <v>89</v>
      </c>
      <c r="C34" s="240" t="s">
        <v>90</v>
      </c>
      <c r="D34" s="170" t="s">
        <v>81</v>
      </c>
      <c r="E34" s="149">
        <v>15.3</v>
      </c>
      <c r="F34" s="151"/>
      <c r="G34" s="255"/>
      <c r="H34" s="225"/>
    </row>
    <row r="35" spans="1:8" s="59" customFormat="1" ht="6" customHeight="1" x14ac:dyDescent="0.2">
      <c r="B35" s="104"/>
      <c r="C35" s="240"/>
      <c r="D35" s="171"/>
      <c r="E35" s="154"/>
      <c r="F35" s="151"/>
      <c r="G35" s="255"/>
      <c r="H35" s="225"/>
    </row>
    <row r="36" spans="1:8" s="59" customFormat="1" ht="10.199999999999999" x14ac:dyDescent="0.2">
      <c r="B36" s="104" t="s">
        <v>91</v>
      </c>
      <c r="C36" s="239" t="s">
        <v>92</v>
      </c>
      <c r="D36" s="170"/>
      <c r="E36" s="245"/>
      <c r="F36" s="247"/>
      <c r="G36" s="258"/>
      <c r="H36" s="225"/>
    </row>
    <row r="37" spans="1:8" s="59" customFormat="1" ht="10.8" thickBot="1" x14ac:dyDescent="0.25">
      <c r="B37" s="231" t="s">
        <v>93</v>
      </c>
      <c r="C37" s="241" t="s">
        <v>240</v>
      </c>
      <c r="D37" s="243" t="s">
        <v>42</v>
      </c>
      <c r="E37" s="246">
        <v>5</v>
      </c>
      <c r="F37" s="248"/>
      <c r="G37" s="260"/>
      <c r="H37" s="226"/>
    </row>
    <row r="38" spans="1:8" ht="10.199999999999999" x14ac:dyDescent="0.2">
      <c r="A38" s="47"/>
      <c r="B38" s="34"/>
      <c r="C38" s="26"/>
      <c r="D38" s="10"/>
      <c r="E38" s="8"/>
      <c r="F38" s="65" t="s">
        <v>51</v>
      </c>
      <c r="G38" s="261"/>
      <c r="H38" s="66">
        <v>0</v>
      </c>
    </row>
    <row r="39" spans="1:8" ht="10.8" thickBot="1" x14ac:dyDescent="0.25">
      <c r="A39" s="47"/>
      <c r="B39" s="8"/>
      <c r="C39" s="26"/>
      <c r="D39" s="10"/>
      <c r="E39" s="8"/>
      <c r="F39" s="43" t="s">
        <v>38</v>
      </c>
      <c r="G39" s="262"/>
      <c r="H39" s="36">
        <v>0</v>
      </c>
    </row>
    <row r="40" spans="1:8" s="59" customFormat="1" ht="10.8" thickBot="1" x14ac:dyDescent="0.25">
      <c r="B40" s="99"/>
      <c r="C40" s="96"/>
      <c r="D40" s="97"/>
      <c r="E40" s="98"/>
      <c r="F40" s="100"/>
      <c r="G40" s="100"/>
      <c r="H40" s="100"/>
    </row>
    <row r="41" spans="1:8" ht="11.25" customHeight="1" x14ac:dyDescent="0.2">
      <c r="A41" s="45"/>
      <c r="B41" s="92"/>
      <c r="C41" s="24" t="s">
        <v>238</v>
      </c>
      <c r="D41" s="12"/>
      <c r="E41" s="13"/>
      <c r="F41" s="81"/>
      <c r="G41" s="263"/>
      <c r="H41" s="82"/>
    </row>
    <row r="42" spans="1:8" ht="11.25" customHeight="1" x14ac:dyDescent="0.2">
      <c r="A42" s="45"/>
      <c r="B42" s="93"/>
      <c r="C42" s="25" t="s">
        <v>2</v>
      </c>
      <c r="D42" s="17"/>
      <c r="E42" s="18"/>
      <c r="F42" s="94"/>
      <c r="G42" s="264"/>
      <c r="H42" s="95"/>
    </row>
    <row r="43" spans="1:8" ht="11.25" customHeight="1" x14ac:dyDescent="0.2">
      <c r="A43" s="45"/>
      <c r="B43" s="77"/>
      <c r="C43" s="22"/>
      <c r="D43" s="23"/>
      <c r="E43" s="18"/>
      <c r="F43" s="94"/>
      <c r="G43" s="264"/>
      <c r="H43" s="95"/>
    </row>
    <row r="44" spans="1:8" ht="10.199999999999999" x14ac:dyDescent="0.2">
      <c r="A44" s="45"/>
      <c r="B44" s="63" t="s">
        <v>241</v>
      </c>
      <c r="C44" s="22" t="s">
        <v>32</v>
      </c>
      <c r="D44" s="23" t="s">
        <v>64</v>
      </c>
      <c r="E44" s="110">
        <v>21.46</v>
      </c>
      <c r="F44" s="109"/>
      <c r="G44" s="265"/>
      <c r="H44" s="101"/>
    </row>
    <row r="45" spans="1:8" ht="10.199999999999999" x14ac:dyDescent="0.2">
      <c r="A45" s="45"/>
      <c r="B45" s="63"/>
      <c r="C45" s="22"/>
      <c r="D45" s="23"/>
      <c r="E45" s="110"/>
      <c r="F45" s="109"/>
      <c r="G45" s="265"/>
      <c r="H45" s="101"/>
    </row>
    <row r="46" spans="1:8" ht="30.6" x14ac:dyDescent="0.2">
      <c r="A46" s="45"/>
      <c r="B46" s="93" t="s">
        <v>242</v>
      </c>
      <c r="C46" s="83" t="s">
        <v>243</v>
      </c>
      <c r="D46" s="23"/>
      <c r="E46" s="110"/>
      <c r="F46" s="109"/>
      <c r="G46" s="265"/>
      <c r="H46" s="101"/>
    </row>
    <row r="47" spans="1:8" ht="10.199999999999999" x14ac:dyDescent="0.2">
      <c r="A47" s="45"/>
      <c r="B47" s="79" t="s">
        <v>244</v>
      </c>
      <c r="C47" s="22" t="s">
        <v>245</v>
      </c>
      <c r="D47" s="23" t="s">
        <v>59</v>
      </c>
      <c r="E47" s="110">
        <v>8.9499999999999993</v>
      </c>
      <c r="F47" s="109"/>
      <c r="G47" s="265"/>
      <c r="H47" s="101"/>
    </row>
    <row r="48" spans="1:8" ht="12.75" customHeight="1" x14ac:dyDescent="0.2">
      <c r="A48" s="45"/>
      <c r="B48" s="63"/>
      <c r="C48" s="22"/>
      <c r="D48" s="23"/>
      <c r="E48" s="110"/>
      <c r="F48" s="109"/>
      <c r="G48" s="265"/>
      <c r="H48" s="101"/>
    </row>
    <row r="49" spans="1:8" ht="30.6" x14ac:dyDescent="0.2">
      <c r="A49" s="45"/>
      <c r="B49" s="93" t="s">
        <v>246</v>
      </c>
      <c r="C49" s="83" t="s">
        <v>247</v>
      </c>
      <c r="D49" s="23"/>
      <c r="E49" s="110"/>
      <c r="F49" s="19"/>
      <c r="G49" s="266"/>
      <c r="H49" s="101"/>
    </row>
    <row r="50" spans="1:8" ht="11.25" customHeight="1" x14ac:dyDescent="0.2">
      <c r="A50" s="45"/>
      <c r="B50" s="79" t="s">
        <v>248</v>
      </c>
      <c r="C50" s="22" t="s">
        <v>245</v>
      </c>
      <c r="D50" s="23" t="s">
        <v>59</v>
      </c>
      <c r="E50" s="110">
        <v>5.96</v>
      </c>
      <c r="F50" s="19"/>
      <c r="G50" s="266"/>
      <c r="H50" s="101"/>
    </row>
    <row r="51" spans="1:8" ht="10.199999999999999" x14ac:dyDescent="0.2">
      <c r="A51" s="45"/>
      <c r="B51" s="63"/>
      <c r="C51" s="22"/>
      <c r="D51" s="23"/>
      <c r="E51" s="110"/>
      <c r="F51" s="19"/>
      <c r="G51" s="266"/>
      <c r="H51" s="101"/>
    </row>
    <row r="52" spans="1:8" ht="10.199999999999999" x14ac:dyDescent="0.2">
      <c r="A52" s="45"/>
      <c r="B52" s="93" t="s">
        <v>249</v>
      </c>
      <c r="C52" s="83" t="s">
        <v>250</v>
      </c>
      <c r="D52" s="23"/>
      <c r="E52" s="110"/>
      <c r="F52" s="19"/>
      <c r="G52" s="266"/>
      <c r="H52" s="101"/>
    </row>
    <row r="53" spans="1:8" ht="60.75" customHeight="1" x14ac:dyDescent="0.2">
      <c r="A53" s="45"/>
      <c r="B53" s="102" t="s">
        <v>251</v>
      </c>
      <c r="C53" s="22" t="s">
        <v>252</v>
      </c>
      <c r="D53" s="23" t="s">
        <v>59</v>
      </c>
      <c r="E53" s="110">
        <v>0.97499999999999998</v>
      </c>
      <c r="F53" s="19"/>
      <c r="G53" s="266"/>
      <c r="H53" s="101"/>
    </row>
    <row r="54" spans="1:8" ht="10.199999999999999" x14ac:dyDescent="0.2">
      <c r="A54" s="45"/>
      <c r="B54" s="77"/>
      <c r="C54" s="22"/>
      <c r="D54" s="23"/>
      <c r="E54" s="110"/>
      <c r="F54" s="19"/>
      <c r="G54" s="266"/>
      <c r="H54" s="101"/>
    </row>
    <row r="55" spans="1:8" ht="20.399999999999999" x14ac:dyDescent="0.2">
      <c r="A55" s="45"/>
      <c r="B55" s="103" t="s">
        <v>253</v>
      </c>
      <c r="C55" s="83" t="s">
        <v>254</v>
      </c>
      <c r="D55" s="23"/>
      <c r="E55" s="110"/>
      <c r="F55" s="19"/>
      <c r="G55" s="266"/>
      <c r="H55" s="101"/>
    </row>
    <row r="56" spans="1:8" ht="12" customHeight="1" x14ac:dyDescent="0.2">
      <c r="A56" s="45"/>
      <c r="B56" s="102" t="s">
        <v>255</v>
      </c>
      <c r="C56" s="22" t="s">
        <v>256</v>
      </c>
      <c r="D56" s="23" t="s">
        <v>59</v>
      </c>
      <c r="E56" s="110">
        <v>0.38</v>
      </c>
      <c r="F56" s="19"/>
      <c r="G56" s="266"/>
      <c r="H56" s="101"/>
    </row>
    <row r="57" spans="1:8" ht="11.25" customHeight="1" x14ac:dyDescent="0.2">
      <c r="A57" s="45"/>
      <c r="B57" s="77"/>
      <c r="C57" s="22"/>
      <c r="D57" s="23"/>
      <c r="E57" s="110"/>
      <c r="F57" s="19"/>
      <c r="G57" s="266"/>
      <c r="H57" s="101"/>
    </row>
    <row r="58" spans="1:8" ht="11.25" customHeight="1" x14ac:dyDescent="0.2">
      <c r="A58" s="45"/>
      <c r="B58" s="103" t="s">
        <v>257</v>
      </c>
      <c r="C58" s="83" t="s">
        <v>258</v>
      </c>
      <c r="D58" s="23"/>
      <c r="E58" s="110"/>
      <c r="F58" s="19"/>
      <c r="G58" s="266"/>
      <c r="H58" s="101"/>
    </row>
    <row r="59" spans="1:8" ht="20.399999999999999" x14ac:dyDescent="0.2">
      <c r="A59" s="45"/>
      <c r="B59" s="102" t="s">
        <v>259</v>
      </c>
      <c r="C59" s="22" t="s">
        <v>260</v>
      </c>
      <c r="D59" s="23" t="s">
        <v>59</v>
      </c>
      <c r="E59" s="110">
        <v>2.54</v>
      </c>
      <c r="F59" s="19"/>
      <c r="G59" s="266"/>
      <c r="H59" s="101"/>
    </row>
    <row r="60" spans="1:8" ht="20.399999999999999" x14ac:dyDescent="0.2">
      <c r="A60" s="45"/>
      <c r="B60" s="102" t="s">
        <v>261</v>
      </c>
      <c r="C60" s="22" t="s">
        <v>262</v>
      </c>
      <c r="D60" s="23" t="s">
        <v>59</v>
      </c>
      <c r="E60" s="110">
        <v>3.36</v>
      </c>
      <c r="F60" s="19"/>
      <c r="G60" s="266"/>
      <c r="H60" s="101"/>
    </row>
    <row r="61" spans="1:8" ht="11.25" customHeight="1" x14ac:dyDescent="0.2">
      <c r="A61" s="45"/>
      <c r="B61" s="63"/>
      <c r="C61" s="22"/>
      <c r="D61" s="23"/>
      <c r="E61" s="110"/>
      <c r="F61" s="19"/>
      <c r="G61" s="266"/>
      <c r="H61" s="101"/>
    </row>
    <row r="62" spans="1:8" ht="11.25" customHeight="1" x14ac:dyDescent="0.2">
      <c r="A62" s="45"/>
      <c r="B62" s="103" t="s">
        <v>263</v>
      </c>
      <c r="C62" s="83" t="s">
        <v>264</v>
      </c>
      <c r="D62" s="23"/>
      <c r="E62" s="110"/>
      <c r="F62" s="19"/>
      <c r="G62" s="266"/>
      <c r="H62" s="101"/>
    </row>
    <row r="63" spans="1:8" ht="11.25" customHeight="1" x14ac:dyDescent="0.2">
      <c r="A63" s="45"/>
      <c r="B63" s="63" t="s">
        <v>265</v>
      </c>
      <c r="C63" s="22" t="s">
        <v>266</v>
      </c>
      <c r="D63" s="23" t="s">
        <v>57</v>
      </c>
      <c r="E63" s="110">
        <v>4.95</v>
      </c>
      <c r="F63" s="19"/>
      <c r="G63" s="266"/>
      <c r="H63" s="101"/>
    </row>
    <row r="64" spans="1:8" ht="11.25" customHeight="1" x14ac:dyDescent="0.2">
      <c r="A64" s="45"/>
      <c r="B64" s="63" t="s">
        <v>267</v>
      </c>
      <c r="C64" s="22" t="s">
        <v>268</v>
      </c>
      <c r="D64" s="23" t="s">
        <v>57</v>
      </c>
      <c r="E64" s="110">
        <v>23.67</v>
      </c>
      <c r="F64" s="19"/>
      <c r="G64" s="266"/>
      <c r="H64" s="101"/>
    </row>
    <row r="65" spans="1:8" ht="11.25" customHeight="1" x14ac:dyDescent="0.2">
      <c r="A65" s="45"/>
      <c r="B65" s="63"/>
      <c r="C65" s="22"/>
      <c r="D65" s="23"/>
      <c r="E65" s="110"/>
      <c r="F65" s="19"/>
      <c r="G65" s="266"/>
      <c r="H65" s="101"/>
    </row>
    <row r="66" spans="1:8" ht="39" customHeight="1" x14ac:dyDescent="0.2">
      <c r="A66" s="45"/>
      <c r="B66" s="103" t="s">
        <v>409</v>
      </c>
      <c r="C66" s="83" t="s">
        <v>269</v>
      </c>
      <c r="D66" s="23" t="s">
        <v>57</v>
      </c>
      <c r="E66" s="110">
        <v>22.32</v>
      </c>
      <c r="F66" s="19"/>
      <c r="G66" s="266"/>
      <c r="H66" s="101"/>
    </row>
    <row r="67" spans="1:8" ht="11.25" customHeight="1" x14ac:dyDescent="0.2">
      <c r="A67" s="45"/>
      <c r="B67" s="63"/>
      <c r="C67" s="22"/>
      <c r="D67" s="23"/>
      <c r="E67" s="110"/>
      <c r="F67" s="19"/>
      <c r="G67" s="266"/>
      <c r="H67" s="101"/>
    </row>
    <row r="68" spans="1:8" ht="39.75" customHeight="1" x14ac:dyDescent="0.2">
      <c r="A68" s="45"/>
      <c r="B68" s="103" t="s">
        <v>159</v>
      </c>
      <c r="C68" s="83" t="s">
        <v>270</v>
      </c>
      <c r="D68" s="23" t="s">
        <v>57</v>
      </c>
      <c r="E68" s="110">
        <v>4.9400000000000004</v>
      </c>
      <c r="F68" s="19"/>
      <c r="G68" s="266"/>
      <c r="H68" s="101"/>
    </row>
    <row r="69" spans="1:8" ht="11.25" customHeight="1" x14ac:dyDescent="0.2">
      <c r="A69" s="45"/>
      <c r="B69" s="63"/>
      <c r="C69" s="22"/>
      <c r="D69" s="23"/>
      <c r="E69" s="110"/>
      <c r="F69" s="19"/>
      <c r="G69" s="266"/>
      <c r="H69" s="101"/>
    </row>
    <row r="70" spans="1:8" ht="30.75" customHeight="1" x14ac:dyDescent="0.2">
      <c r="A70" s="45"/>
      <c r="B70" s="103" t="s">
        <v>410</v>
      </c>
      <c r="C70" s="83" t="s">
        <v>271</v>
      </c>
      <c r="D70" s="23" t="s">
        <v>42</v>
      </c>
      <c r="E70" s="110">
        <v>1</v>
      </c>
      <c r="F70" s="19"/>
      <c r="G70" s="266"/>
      <c r="H70" s="101"/>
    </row>
    <row r="71" spans="1:8" ht="11.25" customHeight="1" x14ac:dyDescent="0.2">
      <c r="A71" s="45"/>
      <c r="B71" s="103"/>
      <c r="C71" s="83"/>
      <c r="D71" s="23"/>
      <c r="E71" s="110"/>
      <c r="F71" s="19"/>
      <c r="G71" s="266"/>
      <c r="H71" s="101"/>
    </row>
    <row r="72" spans="1:8" ht="38.25" customHeight="1" x14ac:dyDescent="0.2">
      <c r="A72" s="45"/>
      <c r="B72" s="103" t="s">
        <v>164</v>
      </c>
      <c r="C72" s="83" t="s">
        <v>272</v>
      </c>
      <c r="D72" s="23" t="s">
        <v>42</v>
      </c>
      <c r="E72" s="110">
        <v>3</v>
      </c>
      <c r="F72" s="19"/>
      <c r="G72" s="266"/>
      <c r="H72" s="101"/>
    </row>
    <row r="73" spans="1:8" ht="11.25" customHeight="1" x14ac:dyDescent="0.2">
      <c r="A73" s="45"/>
      <c r="B73" s="63"/>
      <c r="C73" s="22"/>
      <c r="D73" s="23"/>
      <c r="E73" s="110"/>
      <c r="F73" s="19"/>
      <c r="G73" s="266"/>
      <c r="H73" s="101"/>
    </row>
    <row r="74" spans="1:8" ht="20.399999999999999" x14ac:dyDescent="0.2">
      <c r="A74" s="45"/>
      <c r="B74" s="103" t="s">
        <v>273</v>
      </c>
      <c r="C74" s="83" t="s">
        <v>274</v>
      </c>
      <c r="D74" s="23"/>
      <c r="E74" s="110"/>
      <c r="F74" s="19"/>
      <c r="G74" s="266"/>
      <c r="H74" s="101"/>
    </row>
    <row r="75" spans="1:8" ht="20.399999999999999" x14ac:dyDescent="0.2">
      <c r="A75" s="45"/>
      <c r="B75" s="63" t="s">
        <v>275</v>
      </c>
      <c r="C75" s="22" t="s">
        <v>276</v>
      </c>
      <c r="D75" s="23" t="s">
        <v>42</v>
      </c>
      <c r="E75" s="110">
        <v>3</v>
      </c>
      <c r="F75" s="19"/>
      <c r="G75" s="266"/>
      <c r="H75" s="101"/>
    </row>
    <row r="76" spans="1:8" ht="11.25" customHeight="1" x14ac:dyDescent="0.2">
      <c r="A76" s="45"/>
      <c r="B76" s="63"/>
      <c r="C76" s="22"/>
      <c r="D76" s="23"/>
      <c r="E76" s="110"/>
      <c r="F76" s="19"/>
      <c r="G76" s="266"/>
      <c r="H76" s="20"/>
    </row>
    <row r="77" spans="1:8" ht="30.6" x14ac:dyDescent="0.2">
      <c r="A77" s="45"/>
      <c r="B77" s="103" t="s">
        <v>277</v>
      </c>
      <c r="C77" s="83" t="s">
        <v>278</v>
      </c>
      <c r="D77" s="23"/>
      <c r="E77" s="110"/>
      <c r="F77" s="19"/>
      <c r="G77" s="266"/>
      <c r="H77" s="20"/>
    </row>
    <row r="78" spans="1:8" ht="11.25" customHeight="1" x14ac:dyDescent="0.2">
      <c r="A78" s="45"/>
      <c r="B78" s="63" t="s">
        <v>279</v>
      </c>
      <c r="C78" s="22" t="s">
        <v>381</v>
      </c>
      <c r="D78" s="23" t="s">
        <v>42</v>
      </c>
      <c r="E78" s="110">
        <v>2</v>
      </c>
      <c r="F78" s="19"/>
      <c r="G78" s="266"/>
      <c r="H78" s="101"/>
    </row>
    <row r="79" spans="1:8" ht="11.25" customHeight="1" x14ac:dyDescent="0.2">
      <c r="A79" s="45"/>
      <c r="B79" s="63"/>
      <c r="C79" s="22"/>
      <c r="D79" s="23"/>
      <c r="E79" s="110"/>
      <c r="F79" s="19"/>
      <c r="G79" s="266"/>
      <c r="H79" s="20"/>
    </row>
    <row r="80" spans="1:8" s="59" customFormat="1" ht="10.199999999999999" x14ac:dyDescent="0.2">
      <c r="B80" s="104"/>
      <c r="C80" s="25" t="s">
        <v>3</v>
      </c>
      <c r="D80" s="105"/>
      <c r="E80" s="106"/>
      <c r="F80" s="107"/>
      <c r="G80" s="267"/>
      <c r="H80" s="101"/>
    </row>
    <row r="81" spans="1:8" ht="30.6" x14ac:dyDescent="0.2">
      <c r="A81" s="45"/>
      <c r="B81" s="103" t="s">
        <v>280</v>
      </c>
      <c r="C81" s="83" t="s">
        <v>281</v>
      </c>
      <c r="D81" s="23"/>
      <c r="E81" s="110"/>
      <c r="F81" s="19"/>
      <c r="G81" s="266"/>
      <c r="H81" s="20"/>
    </row>
    <row r="82" spans="1:8" ht="11.25" customHeight="1" x14ac:dyDescent="0.2">
      <c r="A82" s="45"/>
      <c r="B82" s="63" t="s">
        <v>282</v>
      </c>
      <c r="C82" s="22" t="s">
        <v>266</v>
      </c>
      <c r="D82" s="23" t="s">
        <v>57</v>
      </c>
      <c r="E82" s="110">
        <v>4.95</v>
      </c>
      <c r="F82" s="19"/>
      <c r="G82" s="266"/>
      <c r="H82" s="101"/>
    </row>
    <row r="83" spans="1:8" ht="11.25" customHeight="1" x14ac:dyDescent="0.2">
      <c r="A83" s="45"/>
      <c r="B83" s="63" t="s">
        <v>283</v>
      </c>
      <c r="C83" s="22" t="s">
        <v>284</v>
      </c>
      <c r="D83" s="23" t="s">
        <v>57</v>
      </c>
      <c r="E83" s="110">
        <v>23.63</v>
      </c>
      <c r="F83" s="19"/>
      <c r="G83" s="266"/>
      <c r="H83" s="101"/>
    </row>
    <row r="84" spans="1:8" ht="11.25" customHeight="1" x14ac:dyDescent="0.2">
      <c r="A84" s="45"/>
      <c r="B84" s="63"/>
      <c r="C84" s="22"/>
      <c r="D84" s="23"/>
      <c r="E84" s="110"/>
      <c r="F84" s="19"/>
      <c r="G84" s="266"/>
      <c r="H84" s="20"/>
    </row>
    <row r="85" spans="1:8" ht="10.8" thickBot="1" x14ac:dyDescent="0.25">
      <c r="A85" s="45"/>
      <c r="B85" s="108"/>
      <c r="C85" s="28"/>
      <c r="D85" s="29"/>
      <c r="E85" s="30"/>
      <c r="F85" s="31"/>
      <c r="G85" s="268"/>
      <c r="H85" s="32"/>
    </row>
    <row r="86" spans="1:8" ht="10.199999999999999" x14ac:dyDescent="0.2">
      <c r="A86" s="47"/>
      <c r="B86" s="34"/>
      <c r="C86" s="26"/>
      <c r="D86" s="10"/>
      <c r="E86" s="8"/>
      <c r="F86" s="42" t="s">
        <v>51</v>
      </c>
      <c r="G86" s="269"/>
      <c r="H86" s="35">
        <v>0</v>
      </c>
    </row>
    <row r="87" spans="1:8" ht="10.8" thickBot="1" x14ac:dyDescent="0.25">
      <c r="A87" s="47"/>
      <c r="B87" s="8"/>
      <c r="C87" s="26"/>
      <c r="D87" s="10"/>
      <c r="E87" s="8"/>
      <c r="F87" s="43" t="s">
        <v>38</v>
      </c>
      <c r="G87" s="262"/>
      <c r="H87" s="36">
        <v>0</v>
      </c>
    </row>
    <row r="88" spans="1:8" ht="10.8" thickBot="1" x14ac:dyDescent="0.25">
      <c r="A88" s="47"/>
      <c r="B88" s="8"/>
      <c r="C88" s="26"/>
      <c r="D88" s="10"/>
      <c r="E88" s="8"/>
      <c r="F88" s="140"/>
      <c r="G88" s="140"/>
      <c r="H88" s="141"/>
    </row>
    <row r="89" spans="1:8" ht="11.25" customHeight="1" x14ac:dyDescent="0.2">
      <c r="A89" s="45"/>
      <c r="B89" s="92"/>
      <c r="C89" s="192" t="s">
        <v>315</v>
      </c>
      <c r="D89" s="12"/>
      <c r="E89" s="13"/>
      <c r="F89" s="81"/>
      <c r="G89" s="252"/>
      <c r="H89" s="180"/>
    </row>
    <row r="90" spans="1:8" customFormat="1" ht="10.199999999999999" x14ac:dyDescent="0.2">
      <c r="B90" s="93"/>
      <c r="C90" s="25" t="s">
        <v>302</v>
      </c>
      <c r="D90" s="145"/>
      <c r="E90" s="146"/>
      <c r="F90" s="147"/>
      <c r="G90" s="253"/>
      <c r="H90" s="181"/>
    </row>
    <row r="91" spans="1:8" customFormat="1" ht="24" customHeight="1" x14ac:dyDescent="0.2">
      <c r="A91" s="64"/>
      <c r="B91" s="153" t="s">
        <v>382</v>
      </c>
      <c r="C91" s="187" t="s">
        <v>390</v>
      </c>
      <c r="D91" s="142" t="s">
        <v>64</v>
      </c>
      <c r="E91" s="290">
        <v>785.4</v>
      </c>
      <c r="F91" s="143"/>
      <c r="G91" s="270"/>
      <c r="H91" s="182"/>
    </row>
    <row r="92" spans="1:8" customFormat="1" ht="59.25" customHeight="1" x14ac:dyDescent="0.2">
      <c r="A92" s="64"/>
      <c r="B92" s="153" t="s">
        <v>383</v>
      </c>
      <c r="C92" s="187" t="s">
        <v>303</v>
      </c>
      <c r="D92" s="142" t="s">
        <v>59</v>
      </c>
      <c r="E92" s="290">
        <v>117.80999999999999</v>
      </c>
      <c r="F92" s="143"/>
      <c r="G92" s="270"/>
      <c r="H92" s="182"/>
    </row>
    <row r="93" spans="1:8" customFormat="1" ht="37.5" customHeight="1" x14ac:dyDescent="0.2">
      <c r="A93" s="64"/>
      <c r="B93" s="153" t="s">
        <v>385</v>
      </c>
      <c r="C93" s="187" t="s">
        <v>305</v>
      </c>
      <c r="D93" s="142" t="s">
        <v>59</v>
      </c>
      <c r="E93" s="291">
        <v>1785.2</v>
      </c>
      <c r="F93" s="143"/>
      <c r="G93" s="270"/>
      <c r="H93" s="182"/>
    </row>
    <row r="94" spans="1:8" customFormat="1" ht="60" customHeight="1" x14ac:dyDescent="0.2">
      <c r="A94" s="64"/>
      <c r="B94" s="153" t="s">
        <v>384</v>
      </c>
      <c r="C94" s="188" t="s">
        <v>306</v>
      </c>
      <c r="D94" s="142" t="s">
        <v>59</v>
      </c>
      <c r="E94" s="291">
        <v>1785.2</v>
      </c>
      <c r="F94" s="143"/>
      <c r="G94" s="270"/>
      <c r="H94" s="182"/>
    </row>
    <row r="95" spans="1:8" customFormat="1" ht="24.75" customHeight="1" x14ac:dyDescent="0.2">
      <c r="A95" s="64"/>
      <c r="B95" s="153" t="s">
        <v>386</v>
      </c>
      <c r="C95" s="188" t="s">
        <v>307</v>
      </c>
      <c r="D95" s="142" t="s">
        <v>304</v>
      </c>
      <c r="E95" s="291">
        <v>17852</v>
      </c>
      <c r="F95" s="143"/>
      <c r="G95" s="270"/>
      <c r="H95" s="182"/>
    </row>
    <row r="96" spans="1:8" customFormat="1" ht="50.25" customHeight="1" x14ac:dyDescent="0.2">
      <c r="A96" s="64"/>
      <c r="B96" s="153" t="s">
        <v>387</v>
      </c>
      <c r="C96" s="188" t="s">
        <v>308</v>
      </c>
      <c r="D96" s="142" t="s">
        <v>59</v>
      </c>
      <c r="E96" s="291">
        <v>157.08000000000001</v>
      </c>
      <c r="F96" s="143"/>
      <c r="G96" s="270"/>
      <c r="H96" s="182"/>
    </row>
    <row r="97" spans="1:8" customFormat="1" ht="48" customHeight="1" x14ac:dyDescent="0.2">
      <c r="A97" s="64"/>
      <c r="B97" s="153" t="s">
        <v>388</v>
      </c>
      <c r="C97" s="188" t="s">
        <v>309</v>
      </c>
      <c r="D97" s="142" t="s">
        <v>59</v>
      </c>
      <c r="E97" s="291">
        <v>196.35</v>
      </c>
      <c r="F97" s="143"/>
      <c r="G97" s="270"/>
      <c r="H97" s="182"/>
    </row>
    <row r="98" spans="1:8" customFormat="1" ht="10.199999999999999" x14ac:dyDescent="0.2">
      <c r="B98" s="93"/>
      <c r="C98" s="25" t="s">
        <v>310</v>
      </c>
      <c r="D98" s="145"/>
      <c r="E98" s="292"/>
      <c r="F98" s="147"/>
      <c r="G98" s="253"/>
      <c r="H98" s="181"/>
    </row>
    <row r="99" spans="1:8" customFormat="1" ht="39" customHeight="1" x14ac:dyDescent="0.2">
      <c r="A99" s="64"/>
      <c r="B99" s="153" t="s">
        <v>389</v>
      </c>
      <c r="C99" s="189" t="s">
        <v>311</v>
      </c>
      <c r="D99" s="142" t="s">
        <v>64</v>
      </c>
      <c r="E99" s="291">
        <v>785.4</v>
      </c>
      <c r="F99" s="143"/>
      <c r="G99" s="270"/>
      <c r="H99" s="182"/>
    </row>
    <row r="100" spans="1:8" customFormat="1" ht="10.199999999999999" x14ac:dyDescent="0.2">
      <c r="A100" s="64"/>
      <c r="B100" s="153"/>
      <c r="C100" s="189" t="s">
        <v>312</v>
      </c>
      <c r="D100" s="142" t="s">
        <v>64</v>
      </c>
      <c r="E100" s="291">
        <v>785.4</v>
      </c>
      <c r="F100" s="143"/>
      <c r="G100" s="270"/>
      <c r="H100" s="182"/>
    </row>
    <row r="101" spans="1:8" customFormat="1" ht="20.399999999999999" x14ac:dyDescent="0.2">
      <c r="A101" s="64"/>
      <c r="B101" s="184" t="s">
        <v>67</v>
      </c>
      <c r="C101" s="190" t="s">
        <v>313</v>
      </c>
      <c r="D101" s="142"/>
      <c r="E101" s="291"/>
      <c r="F101" s="143"/>
      <c r="G101" s="270"/>
      <c r="H101" s="182"/>
    </row>
    <row r="102" spans="1:8" customFormat="1" ht="10.199999999999999" x14ac:dyDescent="0.2">
      <c r="A102" s="64"/>
      <c r="B102" s="185" t="s">
        <v>69</v>
      </c>
      <c r="C102" s="191" t="s">
        <v>314</v>
      </c>
      <c r="D102" s="142" t="s">
        <v>59</v>
      </c>
      <c r="E102" s="291">
        <v>108.804</v>
      </c>
      <c r="F102" s="143"/>
      <c r="G102" s="270"/>
      <c r="H102" s="182"/>
    </row>
    <row r="103" spans="1:8" customFormat="1" ht="10.199999999999999" x14ac:dyDescent="0.2">
      <c r="A103" s="64"/>
      <c r="B103" s="185"/>
      <c r="C103" s="191"/>
      <c r="D103" s="142"/>
      <c r="E103" s="291"/>
      <c r="F103" s="143"/>
      <c r="G103" s="270"/>
      <c r="H103" s="182"/>
    </row>
    <row r="104" spans="1:8" customFormat="1" ht="21" thickBot="1" x14ac:dyDescent="0.25">
      <c r="A104" s="64"/>
      <c r="B104" s="186" t="s">
        <v>75</v>
      </c>
      <c r="C104" s="144" t="s">
        <v>391</v>
      </c>
      <c r="D104" s="133" t="s">
        <v>77</v>
      </c>
      <c r="E104" s="293">
        <v>28252.43</v>
      </c>
      <c r="F104" s="134"/>
      <c r="G104" s="271"/>
      <c r="H104" s="183"/>
    </row>
    <row r="105" spans="1:8" customFormat="1" ht="10.199999999999999" x14ac:dyDescent="0.2">
      <c r="A105" s="64"/>
      <c r="B105" s="128"/>
      <c r="C105" s="130"/>
      <c r="D105" s="128"/>
      <c r="E105" s="131"/>
      <c r="F105" s="65" t="s">
        <v>51</v>
      </c>
      <c r="G105" s="261"/>
      <c r="H105" s="66">
        <v>0</v>
      </c>
    </row>
    <row r="106" spans="1:8" customFormat="1" ht="10.8" thickBot="1" x14ac:dyDescent="0.25">
      <c r="A106" s="64"/>
      <c r="B106" s="64"/>
      <c r="C106" s="129"/>
      <c r="D106" s="129"/>
      <c r="E106" s="129"/>
      <c r="F106" s="43" t="s">
        <v>38</v>
      </c>
      <c r="G106" s="262"/>
      <c r="H106" s="36">
        <v>0</v>
      </c>
    </row>
    <row r="107" spans="1:8" customFormat="1" ht="10.8" thickBot="1" x14ac:dyDescent="0.25">
      <c r="A107" s="64"/>
      <c r="B107" s="64"/>
      <c r="C107" s="129"/>
      <c r="D107" s="129"/>
      <c r="E107" s="129"/>
      <c r="F107" s="67"/>
      <c r="G107" s="67"/>
      <c r="H107" s="68"/>
    </row>
    <row r="108" spans="1:8" s="59" customFormat="1" ht="10.199999999999999" x14ac:dyDescent="0.2">
      <c r="B108" s="92"/>
      <c r="C108" s="24" t="s">
        <v>393</v>
      </c>
      <c r="D108" s="12"/>
      <c r="E108" s="13"/>
      <c r="F108" s="81"/>
      <c r="G108" s="263"/>
      <c r="H108" s="82"/>
    </row>
    <row r="109" spans="1:8" s="59" customFormat="1" ht="10.199999999999999" x14ac:dyDescent="0.2">
      <c r="B109" s="93"/>
      <c r="C109" s="25" t="s">
        <v>2</v>
      </c>
      <c r="D109" s="145"/>
      <c r="E109" s="146"/>
      <c r="F109" s="147"/>
      <c r="G109" s="264"/>
      <c r="H109" s="95"/>
    </row>
    <row r="110" spans="1:8" s="59" customFormat="1" ht="10.199999999999999" x14ac:dyDescent="0.2">
      <c r="B110" s="166" t="s">
        <v>241</v>
      </c>
      <c r="C110" s="167" t="s">
        <v>32</v>
      </c>
      <c r="D110" s="174" t="s">
        <v>64</v>
      </c>
      <c r="E110" s="149">
        <v>73.349999999999994</v>
      </c>
      <c r="F110" s="150"/>
      <c r="G110" s="272"/>
      <c r="H110" s="101"/>
    </row>
    <row r="111" spans="1:8" s="59" customFormat="1" ht="10.199999999999999" x14ac:dyDescent="0.2">
      <c r="B111" s="166"/>
      <c r="C111" s="167"/>
      <c r="D111" s="170"/>
      <c r="E111" s="149"/>
      <c r="F111" s="151"/>
      <c r="G111" s="267"/>
      <c r="H111" s="101"/>
    </row>
    <row r="112" spans="1:8" s="59" customFormat="1" ht="20.399999999999999" x14ac:dyDescent="0.2">
      <c r="B112" s="166" t="s">
        <v>242</v>
      </c>
      <c r="C112" s="167" t="s">
        <v>394</v>
      </c>
      <c r="D112" s="171"/>
      <c r="E112" s="149"/>
      <c r="F112" s="152"/>
      <c r="G112" s="273"/>
      <c r="H112" s="101"/>
    </row>
    <row r="113" spans="2:8" s="59" customFormat="1" ht="10.199999999999999" x14ac:dyDescent="0.2">
      <c r="B113" s="166" t="s">
        <v>395</v>
      </c>
      <c r="C113" s="167" t="s">
        <v>245</v>
      </c>
      <c r="D113" s="171" t="s">
        <v>59</v>
      </c>
      <c r="E113" s="149">
        <v>55.01</v>
      </c>
      <c r="F113" s="152"/>
      <c r="G113" s="273"/>
      <c r="H113" s="101"/>
    </row>
    <row r="114" spans="2:8" s="59" customFormat="1" ht="10.199999999999999" x14ac:dyDescent="0.2">
      <c r="B114" s="166"/>
      <c r="C114" s="167"/>
      <c r="D114" s="142"/>
      <c r="E114" s="154"/>
      <c r="F114" s="151"/>
      <c r="G114" s="267"/>
      <c r="H114" s="101"/>
    </row>
    <row r="115" spans="2:8" s="59" customFormat="1" ht="20.399999999999999" x14ac:dyDescent="0.2">
      <c r="B115" s="166" t="s">
        <v>67</v>
      </c>
      <c r="C115" s="167" t="s">
        <v>68</v>
      </c>
      <c r="D115" s="171"/>
      <c r="E115" s="154"/>
      <c r="F115" s="151"/>
      <c r="G115" s="267"/>
      <c r="H115" s="101"/>
    </row>
    <row r="116" spans="2:8" s="59" customFormat="1" ht="10.199999999999999" x14ac:dyDescent="0.2">
      <c r="B116" s="166" t="s">
        <v>396</v>
      </c>
      <c r="C116" s="167" t="s">
        <v>397</v>
      </c>
      <c r="D116" s="170" t="s">
        <v>59</v>
      </c>
      <c r="E116" s="149">
        <v>20.77</v>
      </c>
      <c r="F116" s="151"/>
      <c r="G116" s="267"/>
      <c r="H116" s="101"/>
    </row>
    <row r="117" spans="2:8" s="59" customFormat="1" ht="10.199999999999999" x14ac:dyDescent="0.2">
      <c r="B117" s="166"/>
      <c r="C117" s="167"/>
      <c r="D117" s="170"/>
      <c r="E117" s="149"/>
      <c r="F117" s="155"/>
      <c r="G117" s="274"/>
      <c r="H117" s="101"/>
    </row>
    <row r="118" spans="2:8" s="59" customFormat="1" ht="20.399999999999999" x14ac:dyDescent="0.2">
      <c r="B118" s="166" t="s">
        <v>71</v>
      </c>
      <c r="C118" s="167" t="s">
        <v>72</v>
      </c>
      <c r="D118" s="170"/>
      <c r="E118" s="149"/>
      <c r="F118" s="151"/>
      <c r="G118" s="267"/>
      <c r="H118" s="101"/>
    </row>
    <row r="119" spans="2:8" s="59" customFormat="1" ht="10.199999999999999" x14ac:dyDescent="0.2">
      <c r="B119" s="166" t="s">
        <v>73</v>
      </c>
      <c r="C119" s="167" t="s">
        <v>74</v>
      </c>
      <c r="D119" s="170" t="s">
        <v>64</v>
      </c>
      <c r="E119" s="149">
        <v>71.819999999999993</v>
      </c>
      <c r="F119" s="155"/>
      <c r="G119" s="274"/>
      <c r="H119" s="101"/>
    </row>
    <row r="120" spans="2:8" s="59" customFormat="1" ht="10.199999999999999" x14ac:dyDescent="0.2">
      <c r="B120" s="166"/>
      <c r="C120" s="167"/>
      <c r="D120" s="170"/>
      <c r="E120" s="149"/>
      <c r="F120" s="151"/>
      <c r="G120" s="267"/>
      <c r="H120" s="101"/>
    </row>
    <row r="121" spans="2:8" s="59" customFormat="1" ht="20.399999999999999" x14ac:dyDescent="0.2">
      <c r="B121" s="166" t="s">
        <v>75</v>
      </c>
      <c r="C121" s="167" t="s">
        <v>76</v>
      </c>
      <c r="D121" s="170" t="s">
        <v>77</v>
      </c>
      <c r="E121" s="149">
        <v>745.72</v>
      </c>
      <c r="F121" s="151"/>
      <c r="G121" s="267"/>
      <c r="H121" s="101"/>
    </row>
    <row r="122" spans="2:8" s="59" customFormat="1" ht="10.199999999999999" x14ac:dyDescent="0.2">
      <c r="B122" s="166"/>
      <c r="C122" s="167"/>
      <c r="D122" s="170"/>
      <c r="E122" s="149"/>
      <c r="F122" s="172"/>
      <c r="G122" s="275"/>
      <c r="H122" s="101"/>
    </row>
    <row r="123" spans="2:8" s="59" customFormat="1" ht="10.199999999999999" x14ac:dyDescent="0.2">
      <c r="B123" s="166"/>
      <c r="C123" s="86" t="s">
        <v>3</v>
      </c>
      <c r="D123" s="170"/>
      <c r="E123" s="149"/>
      <c r="F123" s="172"/>
      <c r="G123" s="275"/>
      <c r="H123" s="101"/>
    </row>
    <row r="124" spans="2:8" s="59" customFormat="1" ht="71.400000000000006" x14ac:dyDescent="0.2">
      <c r="B124" s="166" t="s">
        <v>411</v>
      </c>
      <c r="C124" s="167" t="s">
        <v>398</v>
      </c>
      <c r="D124" s="170" t="s">
        <v>81</v>
      </c>
      <c r="E124" s="149">
        <v>26.05</v>
      </c>
      <c r="F124" s="151"/>
      <c r="G124" s="267"/>
      <c r="H124" s="101"/>
    </row>
    <row r="125" spans="2:8" s="59" customFormat="1" ht="10.199999999999999" x14ac:dyDescent="0.2">
      <c r="B125" s="166"/>
      <c r="C125" s="173"/>
      <c r="D125" s="170"/>
      <c r="E125" s="149"/>
      <c r="F125" s="151"/>
      <c r="G125" s="267"/>
      <c r="H125" s="101"/>
    </row>
    <row r="126" spans="2:8" s="59" customFormat="1" ht="71.400000000000006" x14ac:dyDescent="0.2">
      <c r="B126" s="166" t="s">
        <v>412</v>
      </c>
      <c r="C126" s="167" t="s">
        <v>399</v>
      </c>
      <c r="D126" s="170" t="s">
        <v>81</v>
      </c>
      <c r="E126" s="149">
        <v>14.1</v>
      </c>
      <c r="F126" s="151"/>
      <c r="G126" s="267"/>
      <c r="H126" s="101"/>
    </row>
    <row r="127" spans="2:8" s="59" customFormat="1" ht="10.199999999999999" x14ac:dyDescent="0.2">
      <c r="B127" s="166"/>
      <c r="C127" s="167"/>
      <c r="D127" s="170"/>
      <c r="E127" s="149"/>
      <c r="F127" s="151"/>
      <c r="G127" s="267"/>
      <c r="H127" s="101"/>
    </row>
    <row r="128" spans="2:8" s="59" customFormat="1" ht="71.400000000000006" x14ac:dyDescent="0.2">
      <c r="B128" s="166" t="s">
        <v>413</v>
      </c>
      <c r="C128" s="167" t="s">
        <v>400</v>
      </c>
      <c r="D128" s="170" t="s">
        <v>81</v>
      </c>
      <c r="E128" s="149">
        <v>19.04</v>
      </c>
      <c r="F128" s="151"/>
      <c r="G128" s="267"/>
      <c r="H128" s="101"/>
    </row>
    <row r="129" spans="1:8" s="59" customFormat="1" ht="10.8" thickBot="1" x14ac:dyDescent="0.25">
      <c r="B129" s="175"/>
      <c r="C129" s="176"/>
      <c r="D129" s="177"/>
      <c r="E129" s="178"/>
      <c r="F129" s="179"/>
      <c r="G129" s="276"/>
      <c r="H129" s="158"/>
    </row>
    <row r="130" spans="1:8" customFormat="1" ht="10.199999999999999" x14ac:dyDescent="0.2">
      <c r="A130" s="64"/>
      <c r="B130" s="128"/>
      <c r="C130" s="130"/>
      <c r="D130" s="128"/>
      <c r="E130" s="131"/>
      <c r="F130" s="65" t="s">
        <v>51</v>
      </c>
      <c r="G130" s="261"/>
      <c r="H130" s="66">
        <v>0</v>
      </c>
    </row>
    <row r="131" spans="1:8" customFormat="1" ht="10.8" thickBot="1" x14ac:dyDescent="0.25">
      <c r="A131" s="64"/>
      <c r="B131" s="64"/>
      <c r="C131" s="129"/>
      <c r="D131" s="129"/>
      <c r="E131" s="129"/>
      <c r="F131" s="43" t="s">
        <v>38</v>
      </c>
      <c r="G131" s="262"/>
      <c r="H131" s="36">
        <v>0</v>
      </c>
    </row>
    <row r="132" spans="1:8" customFormat="1" ht="10.8" thickBot="1" x14ac:dyDescent="0.25">
      <c r="A132" s="64"/>
      <c r="B132" s="64"/>
      <c r="C132" s="129"/>
      <c r="D132" s="129"/>
      <c r="E132" s="129"/>
      <c r="F132" s="84"/>
      <c r="G132" s="84"/>
      <c r="H132" s="85"/>
    </row>
    <row r="133" spans="1:8" s="59" customFormat="1" ht="10.199999999999999" x14ac:dyDescent="0.2">
      <c r="B133" s="92"/>
      <c r="C133" s="24" t="s">
        <v>408</v>
      </c>
      <c r="D133" s="159"/>
      <c r="E133" s="13"/>
      <c r="F133" s="81"/>
      <c r="G133" s="263"/>
      <c r="H133" s="82"/>
    </row>
    <row r="134" spans="1:8" s="59" customFormat="1" ht="10.199999999999999" x14ac:dyDescent="0.2">
      <c r="B134" s="93"/>
      <c r="C134" s="25" t="s">
        <v>2</v>
      </c>
      <c r="D134" s="160"/>
      <c r="E134" s="146"/>
      <c r="F134" s="147"/>
      <c r="G134" s="264"/>
      <c r="H134" s="95"/>
    </row>
    <row r="135" spans="1:8" s="59" customFormat="1" ht="10.199999999999999" x14ac:dyDescent="0.2">
      <c r="B135" s="166" t="s">
        <v>241</v>
      </c>
      <c r="C135" s="167" t="s">
        <v>32</v>
      </c>
      <c r="D135" s="161" t="s">
        <v>64</v>
      </c>
      <c r="E135" s="149">
        <v>94.52</v>
      </c>
      <c r="F135" s="150"/>
      <c r="G135" s="272"/>
      <c r="H135" s="101"/>
    </row>
    <row r="136" spans="1:8" s="59" customFormat="1" ht="10.199999999999999" x14ac:dyDescent="0.2">
      <c r="B136" s="166"/>
      <c r="C136" s="167"/>
      <c r="D136" s="162"/>
      <c r="E136" s="149"/>
      <c r="F136" s="151"/>
      <c r="G136" s="267"/>
      <c r="H136" s="101"/>
    </row>
    <row r="137" spans="1:8" s="59" customFormat="1" ht="20.399999999999999" x14ac:dyDescent="0.2">
      <c r="B137" s="166" t="s">
        <v>242</v>
      </c>
      <c r="C137" s="167" t="s">
        <v>394</v>
      </c>
      <c r="D137" s="163"/>
      <c r="E137" s="149"/>
      <c r="F137" s="152"/>
      <c r="G137" s="273"/>
      <c r="H137" s="101"/>
    </row>
    <row r="138" spans="1:8" s="59" customFormat="1" ht="10.199999999999999" x14ac:dyDescent="0.2">
      <c r="B138" s="166" t="s">
        <v>395</v>
      </c>
      <c r="C138" s="167" t="s">
        <v>245</v>
      </c>
      <c r="D138" s="163" t="s">
        <v>59</v>
      </c>
      <c r="E138" s="149">
        <v>47.26</v>
      </c>
      <c r="F138" s="152"/>
      <c r="G138" s="273"/>
      <c r="H138" s="101"/>
    </row>
    <row r="139" spans="1:8" s="59" customFormat="1" ht="10.199999999999999" x14ac:dyDescent="0.2">
      <c r="B139" s="166"/>
      <c r="C139" s="167"/>
      <c r="D139" s="164"/>
      <c r="E139" s="154"/>
      <c r="F139" s="151"/>
      <c r="G139" s="267"/>
      <c r="H139" s="101"/>
    </row>
    <row r="140" spans="1:8" s="59" customFormat="1" ht="20.399999999999999" x14ac:dyDescent="0.2">
      <c r="B140" s="166" t="s">
        <v>67</v>
      </c>
      <c r="C140" s="167" t="s">
        <v>68</v>
      </c>
      <c r="D140" s="163"/>
      <c r="E140" s="154"/>
      <c r="F140" s="151"/>
      <c r="G140" s="267"/>
      <c r="H140" s="101"/>
    </row>
    <row r="141" spans="1:8" s="59" customFormat="1" ht="10.199999999999999" x14ac:dyDescent="0.2">
      <c r="B141" s="166" t="s">
        <v>396</v>
      </c>
      <c r="C141" s="167" t="s">
        <v>397</v>
      </c>
      <c r="D141" s="162" t="s">
        <v>59</v>
      </c>
      <c r="E141" s="149">
        <v>64.746199999999988</v>
      </c>
      <c r="F141" s="151"/>
      <c r="G141" s="267"/>
      <c r="H141" s="101"/>
    </row>
    <row r="142" spans="1:8" s="59" customFormat="1" ht="10.199999999999999" x14ac:dyDescent="0.2">
      <c r="B142" s="166"/>
      <c r="C142" s="167"/>
      <c r="D142" s="162"/>
      <c r="E142" s="149"/>
      <c r="F142" s="155"/>
      <c r="G142" s="274"/>
      <c r="H142" s="101"/>
    </row>
    <row r="143" spans="1:8" s="59" customFormat="1" ht="20.399999999999999" x14ac:dyDescent="0.2">
      <c r="B143" s="166" t="s">
        <v>71</v>
      </c>
      <c r="C143" s="167" t="s">
        <v>72</v>
      </c>
      <c r="D143" s="162"/>
      <c r="E143" s="149"/>
      <c r="F143" s="151"/>
      <c r="G143" s="267"/>
      <c r="H143" s="101"/>
    </row>
    <row r="144" spans="1:8" s="59" customFormat="1" ht="10.199999999999999" x14ac:dyDescent="0.2">
      <c r="B144" s="166" t="s">
        <v>73</v>
      </c>
      <c r="C144" s="167" t="s">
        <v>74</v>
      </c>
      <c r="D144" s="162" t="s">
        <v>64</v>
      </c>
      <c r="E144" s="149">
        <v>359.17599999999999</v>
      </c>
      <c r="F144" s="155"/>
      <c r="G144" s="274"/>
      <c r="H144" s="101"/>
    </row>
    <row r="145" spans="1:8" s="59" customFormat="1" ht="10.199999999999999" x14ac:dyDescent="0.2">
      <c r="B145" s="166"/>
      <c r="C145" s="167"/>
      <c r="D145" s="162"/>
      <c r="E145" s="149"/>
      <c r="F145" s="151"/>
      <c r="G145" s="267"/>
      <c r="H145" s="101"/>
    </row>
    <row r="146" spans="1:8" s="59" customFormat="1" ht="20.399999999999999" x14ac:dyDescent="0.2">
      <c r="B146" s="166" t="s">
        <v>75</v>
      </c>
      <c r="C146" s="167" t="s">
        <v>76</v>
      </c>
      <c r="D146" s="162" t="s">
        <v>77</v>
      </c>
      <c r="E146" s="149">
        <v>1791.54</v>
      </c>
      <c r="F146" s="151"/>
      <c r="G146" s="267"/>
      <c r="H146" s="101"/>
    </row>
    <row r="147" spans="1:8" s="59" customFormat="1" ht="10.8" thickBot="1" x14ac:dyDescent="0.25">
      <c r="B147" s="168"/>
      <c r="C147" s="169"/>
      <c r="D147" s="165"/>
      <c r="E147" s="156"/>
      <c r="F147" s="157"/>
      <c r="G147" s="277"/>
      <c r="H147" s="158"/>
    </row>
    <row r="148" spans="1:8" customFormat="1" ht="10.199999999999999" x14ac:dyDescent="0.2">
      <c r="A148" s="64"/>
      <c r="B148" s="128"/>
      <c r="C148" s="130"/>
      <c r="D148" s="128"/>
      <c r="E148" s="131"/>
      <c r="F148" s="65" t="s">
        <v>51</v>
      </c>
      <c r="G148" s="261"/>
      <c r="H148" s="66">
        <v>0</v>
      </c>
    </row>
    <row r="149" spans="1:8" customFormat="1" ht="10.8" thickBot="1" x14ac:dyDescent="0.25">
      <c r="A149" s="64"/>
      <c r="B149" s="64"/>
      <c r="C149" s="129"/>
      <c r="D149" s="129"/>
      <c r="E149" s="129"/>
      <c r="F149" s="43" t="s">
        <v>38</v>
      </c>
      <c r="G149" s="262"/>
      <c r="H149" s="36">
        <v>0</v>
      </c>
    </row>
    <row r="150" spans="1:8" s="74" customFormat="1" ht="10.8" thickBot="1" x14ac:dyDescent="0.25">
      <c r="C150" s="132"/>
      <c r="D150" s="132"/>
      <c r="E150" s="132"/>
      <c r="F150" s="67"/>
      <c r="G150" s="67"/>
      <c r="H150" s="85"/>
    </row>
    <row r="151" spans="1:8" customFormat="1" ht="10.199999999999999" x14ac:dyDescent="0.2">
      <c r="A151" s="60"/>
      <c r="B151" s="11"/>
      <c r="C151" s="24" t="s">
        <v>111</v>
      </c>
      <c r="D151" s="12"/>
      <c r="E151" s="13"/>
      <c r="F151" s="14"/>
      <c r="G151" s="278"/>
      <c r="H151" s="15"/>
    </row>
    <row r="152" spans="1:8" customFormat="1" ht="10.199999999999999" x14ac:dyDescent="0.2">
      <c r="A152" s="60"/>
      <c r="B152" s="16"/>
      <c r="C152" s="25" t="s">
        <v>2</v>
      </c>
      <c r="D152" s="145"/>
      <c r="E152" s="146"/>
      <c r="F152" s="194"/>
      <c r="G152" s="279"/>
      <c r="H152" s="20"/>
    </row>
    <row r="153" spans="1:8" customFormat="1" ht="30.6" x14ac:dyDescent="0.2">
      <c r="A153" s="60"/>
      <c r="B153" s="61" t="s">
        <v>99</v>
      </c>
      <c r="C153" s="208" t="s">
        <v>112</v>
      </c>
      <c r="D153" s="195"/>
      <c r="E153" s="146"/>
      <c r="F153" s="197"/>
      <c r="G153" s="266"/>
      <c r="H153" s="20"/>
    </row>
    <row r="154" spans="1:8" customFormat="1" ht="10.199999999999999" x14ac:dyDescent="0.2">
      <c r="A154" s="60"/>
      <c r="B154" s="21" t="s">
        <v>113</v>
      </c>
      <c r="C154" s="196" t="s">
        <v>114</v>
      </c>
      <c r="D154" s="195" t="s">
        <v>115</v>
      </c>
      <c r="E154" s="292">
        <v>0.01</v>
      </c>
      <c r="F154" s="197"/>
      <c r="G154" s="266"/>
      <c r="H154" s="101"/>
    </row>
    <row r="155" spans="1:8" customFormat="1" ht="10.199999999999999" x14ac:dyDescent="0.2">
      <c r="A155" s="60"/>
      <c r="B155" s="21"/>
      <c r="C155" s="196"/>
      <c r="D155" s="195"/>
      <c r="E155" s="292"/>
      <c r="F155" s="197"/>
      <c r="G155" s="266"/>
      <c r="H155" s="62"/>
    </row>
    <row r="156" spans="1:8" customFormat="1" ht="30.6" x14ac:dyDescent="0.2">
      <c r="A156" s="60"/>
      <c r="B156" s="33" t="s">
        <v>97</v>
      </c>
      <c r="C156" s="208" t="s">
        <v>116</v>
      </c>
      <c r="D156" s="217" t="s">
        <v>59</v>
      </c>
      <c r="E156" s="154">
        <v>14.151060000000003</v>
      </c>
      <c r="F156" s="197"/>
      <c r="G156" s="266"/>
      <c r="H156" s="101"/>
    </row>
    <row r="157" spans="1:8" customFormat="1" ht="10.199999999999999" x14ac:dyDescent="0.2">
      <c r="A157" s="60"/>
      <c r="B157" s="33"/>
      <c r="C157" s="196"/>
      <c r="D157" s="217"/>
      <c r="E157" s="154"/>
      <c r="F157" s="197"/>
      <c r="G157" s="266"/>
      <c r="H157" s="62"/>
    </row>
    <row r="158" spans="1:8" customFormat="1" ht="51" x14ac:dyDescent="0.2">
      <c r="A158" s="60"/>
      <c r="B158" s="33" t="s">
        <v>117</v>
      </c>
      <c r="C158" s="208" t="s">
        <v>118</v>
      </c>
      <c r="D158" s="217"/>
      <c r="E158" s="154"/>
      <c r="F158" s="197"/>
      <c r="G158" s="266"/>
      <c r="H158" s="62"/>
    </row>
    <row r="159" spans="1:8" customFormat="1" ht="10.199999999999999" x14ac:dyDescent="0.2">
      <c r="A159" s="60"/>
      <c r="B159" s="63" t="s">
        <v>119</v>
      </c>
      <c r="C159" s="196" t="s">
        <v>120</v>
      </c>
      <c r="D159" s="195" t="s">
        <v>64</v>
      </c>
      <c r="E159" s="292">
        <v>57.740800000000007</v>
      </c>
      <c r="F159" s="197"/>
      <c r="G159" s="266"/>
      <c r="H159" s="101"/>
    </row>
    <row r="160" spans="1:8" customFormat="1" ht="10.199999999999999" x14ac:dyDescent="0.2">
      <c r="A160" s="60"/>
      <c r="B160" s="21"/>
      <c r="C160" s="196"/>
      <c r="D160" s="195"/>
      <c r="E160" s="292"/>
      <c r="F160" s="197"/>
      <c r="G160" s="266"/>
      <c r="H160" s="62"/>
    </row>
    <row r="161" spans="1:9" customFormat="1" ht="10.199999999999999" x14ac:dyDescent="0.2">
      <c r="A161" s="60"/>
      <c r="B161" s="61"/>
      <c r="C161" s="198" t="s">
        <v>3</v>
      </c>
      <c r="D161" s="195"/>
      <c r="E161" s="292"/>
      <c r="F161" s="197"/>
      <c r="G161" s="266"/>
      <c r="H161" s="62"/>
    </row>
    <row r="162" spans="1:9" customFormat="1" ht="89.25" customHeight="1" x14ac:dyDescent="0.2">
      <c r="A162" s="60"/>
      <c r="B162" s="61" t="s">
        <v>121</v>
      </c>
      <c r="C162" s="208" t="s">
        <v>122</v>
      </c>
      <c r="D162" s="195"/>
      <c r="E162" s="292"/>
      <c r="F162" s="197"/>
      <c r="G162" s="266"/>
      <c r="H162" s="62"/>
    </row>
    <row r="163" spans="1:9" customFormat="1" ht="10.199999999999999" x14ac:dyDescent="0.2">
      <c r="A163" s="60"/>
      <c r="B163" s="21" t="s">
        <v>123</v>
      </c>
      <c r="C163" s="196" t="s">
        <v>124</v>
      </c>
      <c r="D163" s="195" t="s">
        <v>59</v>
      </c>
      <c r="E163" s="292">
        <v>4.7141520000000003</v>
      </c>
      <c r="F163" s="197"/>
      <c r="G163" s="266"/>
      <c r="H163" s="101"/>
    </row>
    <row r="164" spans="1:9" customFormat="1" ht="10.199999999999999" x14ac:dyDescent="0.2">
      <c r="A164" s="60"/>
      <c r="B164" s="21"/>
      <c r="C164" s="196"/>
      <c r="D164" s="195"/>
      <c r="E164" s="292"/>
      <c r="F164" s="197"/>
      <c r="G164" s="266"/>
      <c r="H164" s="62"/>
    </row>
    <row r="165" spans="1:9" customFormat="1" ht="20.399999999999999" x14ac:dyDescent="0.2">
      <c r="A165" s="60"/>
      <c r="B165" s="61" t="s">
        <v>125</v>
      </c>
      <c r="C165" s="208" t="s">
        <v>126</v>
      </c>
      <c r="D165" s="195" t="s">
        <v>77</v>
      </c>
      <c r="E165" s="292">
        <v>214.2672</v>
      </c>
      <c r="F165" s="197"/>
      <c r="G165" s="266"/>
      <c r="H165" s="101"/>
    </row>
    <row r="166" spans="1:9" customFormat="1" ht="10.199999999999999" x14ac:dyDescent="0.2">
      <c r="A166" s="60"/>
      <c r="B166" s="61"/>
      <c r="C166" s="208"/>
      <c r="D166" s="195"/>
      <c r="E166" s="292"/>
      <c r="F166" s="197"/>
      <c r="G166" s="266"/>
      <c r="H166" s="62"/>
    </row>
    <row r="167" spans="1:9" customFormat="1" ht="81.599999999999994" x14ac:dyDescent="0.2">
      <c r="A167" s="60"/>
      <c r="B167" s="61" t="s">
        <v>414</v>
      </c>
      <c r="C167" s="196" t="s">
        <v>128</v>
      </c>
      <c r="D167" s="195" t="s">
        <v>42</v>
      </c>
      <c r="E167" s="292">
        <v>1</v>
      </c>
      <c r="F167" s="197"/>
      <c r="G167" s="266"/>
      <c r="H167" s="101"/>
    </row>
    <row r="168" spans="1:9" customFormat="1" ht="10.199999999999999" x14ac:dyDescent="0.2">
      <c r="A168" s="60"/>
      <c r="B168" s="61"/>
      <c r="C168" s="196"/>
      <c r="D168" s="195"/>
      <c r="E168" s="292"/>
      <c r="F168" s="197"/>
      <c r="G168" s="266"/>
      <c r="H168" s="62"/>
    </row>
    <row r="169" spans="1:9" customFormat="1" ht="71.400000000000006" x14ac:dyDescent="0.2">
      <c r="A169" s="60"/>
      <c r="B169" s="61" t="s">
        <v>415</v>
      </c>
      <c r="C169" s="196" t="s">
        <v>401</v>
      </c>
      <c r="D169" s="195" t="s">
        <v>42</v>
      </c>
      <c r="E169" s="292">
        <v>2</v>
      </c>
      <c r="F169" s="197"/>
      <c r="G169" s="266"/>
      <c r="H169" s="101"/>
    </row>
    <row r="170" spans="1:9" customFormat="1" ht="10.199999999999999" x14ac:dyDescent="0.2">
      <c r="A170" s="60"/>
      <c r="B170" s="61"/>
      <c r="C170" s="196"/>
      <c r="D170" s="195"/>
      <c r="E170" s="292"/>
      <c r="F170" s="197"/>
      <c r="G170" s="266"/>
      <c r="H170" s="62"/>
    </row>
    <row r="171" spans="1:9" customFormat="1" ht="10.199999999999999" x14ac:dyDescent="0.2">
      <c r="A171" s="60"/>
      <c r="B171" s="61" t="s">
        <v>100</v>
      </c>
      <c r="C171" s="208" t="s">
        <v>49</v>
      </c>
      <c r="D171" s="195"/>
      <c r="E171" s="292"/>
      <c r="F171" s="197"/>
      <c r="G171" s="266"/>
      <c r="H171" s="62"/>
    </row>
    <row r="172" spans="1:9" customFormat="1" ht="10.199999999999999" x14ac:dyDescent="0.2">
      <c r="A172" s="60"/>
      <c r="B172" s="21" t="s">
        <v>129</v>
      </c>
      <c r="C172" s="196" t="s">
        <v>130</v>
      </c>
      <c r="D172" s="195" t="s">
        <v>64</v>
      </c>
      <c r="E172" s="292">
        <v>187.36</v>
      </c>
      <c r="F172" s="197"/>
      <c r="G172" s="266"/>
      <c r="H172" s="101"/>
    </row>
    <row r="173" spans="1:9" customFormat="1" ht="10.8" thickBot="1" x14ac:dyDescent="0.25">
      <c r="A173" s="60"/>
      <c r="B173" s="222"/>
      <c r="C173" s="223"/>
      <c r="D173" s="223"/>
      <c r="E173" s="223"/>
      <c r="F173" s="223"/>
      <c r="G173" s="280"/>
      <c r="H173" s="224"/>
    </row>
    <row r="174" spans="1:9" customFormat="1" ht="18" customHeight="1" x14ac:dyDescent="0.2">
      <c r="A174" s="64"/>
      <c r="B174" s="8"/>
      <c r="C174" s="26"/>
      <c r="D174" s="10"/>
      <c r="E174" s="60"/>
      <c r="F174" s="65" t="s">
        <v>51</v>
      </c>
      <c r="G174" s="261"/>
      <c r="H174" s="66">
        <v>0</v>
      </c>
    </row>
    <row r="175" spans="1:9" customFormat="1" ht="18" customHeight="1" thickBot="1" x14ac:dyDescent="0.25">
      <c r="A175" s="64"/>
      <c r="B175" s="27"/>
      <c r="C175" s="26"/>
      <c r="D175" s="10"/>
      <c r="E175" s="60"/>
      <c r="F175" s="43" t="s">
        <v>38</v>
      </c>
      <c r="G175" s="262"/>
      <c r="H175" s="36">
        <v>0</v>
      </c>
    </row>
    <row r="176" spans="1:9" customFormat="1" ht="10.8" thickBot="1" x14ac:dyDescent="0.25">
      <c r="A176" s="64"/>
      <c r="B176" s="27"/>
      <c r="C176" s="26"/>
      <c r="D176" s="10"/>
      <c r="E176" s="249"/>
      <c r="F176" s="67"/>
      <c r="G176" s="67"/>
      <c r="H176" s="68"/>
      <c r="I176" s="249"/>
    </row>
    <row r="177" spans="1:8" customFormat="1" ht="10.199999999999999" x14ac:dyDescent="0.2">
      <c r="A177" s="60"/>
      <c r="B177" s="11"/>
      <c r="C177" s="24" t="s">
        <v>392</v>
      </c>
      <c r="D177" s="12"/>
      <c r="E177" s="13"/>
      <c r="F177" s="14"/>
      <c r="G177" s="278"/>
      <c r="H177" s="15"/>
    </row>
    <row r="178" spans="1:8" customFormat="1" ht="10.199999999999999" x14ac:dyDescent="0.2">
      <c r="A178" s="60"/>
      <c r="B178" s="16"/>
      <c r="C178" s="25" t="s">
        <v>2</v>
      </c>
      <c r="D178" s="145"/>
      <c r="E178" s="146"/>
      <c r="F178" s="194"/>
      <c r="G178" s="279"/>
      <c r="H178" s="20"/>
    </row>
    <row r="179" spans="1:8" customFormat="1" ht="10.199999999999999" x14ac:dyDescent="0.2">
      <c r="A179" s="60"/>
      <c r="B179" s="21"/>
      <c r="C179" s="196"/>
      <c r="D179" s="195"/>
      <c r="E179" s="146"/>
      <c r="F179" s="197"/>
      <c r="G179" s="266"/>
      <c r="H179" s="62"/>
    </row>
    <row r="180" spans="1:8" customFormat="1" ht="30.6" x14ac:dyDescent="0.2">
      <c r="A180" s="60"/>
      <c r="B180" s="33" t="s">
        <v>97</v>
      </c>
      <c r="C180" s="208" t="s">
        <v>116</v>
      </c>
      <c r="D180" s="217" t="s">
        <v>59</v>
      </c>
      <c r="E180" s="154">
        <v>1.125</v>
      </c>
      <c r="F180" s="197"/>
      <c r="G180" s="266"/>
      <c r="H180" s="101"/>
    </row>
    <row r="181" spans="1:8" customFormat="1" ht="10.199999999999999" x14ac:dyDescent="0.2">
      <c r="A181" s="60"/>
      <c r="B181" s="33"/>
      <c r="C181" s="196"/>
      <c r="D181" s="217"/>
      <c r="E181" s="154"/>
      <c r="F181" s="197"/>
      <c r="G181" s="266"/>
      <c r="H181" s="62"/>
    </row>
    <row r="182" spans="1:8" customFormat="1" ht="51" x14ac:dyDescent="0.2">
      <c r="A182" s="60"/>
      <c r="B182" s="33" t="s">
        <v>117</v>
      </c>
      <c r="C182" s="208" t="s">
        <v>118</v>
      </c>
      <c r="D182" s="217"/>
      <c r="E182" s="154"/>
      <c r="F182" s="197"/>
      <c r="G182" s="266"/>
      <c r="H182" s="62"/>
    </row>
    <row r="183" spans="1:8" customFormat="1" ht="10.199999999999999" x14ac:dyDescent="0.2">
      <c r="A183" s="60"/>
      <c r="B183" s="63" t="s">
        <v>119</v>
      </c>
      <c r="C183" s="196" t="s">
        <v>120</v>
      </c>
      <c r="D183" s="195" t="s">
        <v>64</v>
      </c>
      <c r="E183" s="292">
        <v>79.900000000000006</v>
      </c>
      <c r="F183" s="197"/>
      <c r="G183" s="266"/>
      <c r="H183" s="101"/>
    </row>
    <row r="184" spans="1:8" customFormat="1" ht="10.199999999999999" x14ac:dyDescent="0.2">
      <c r="A184" s="60"/>
      <c r="B184" s="21"/>
      <c r="C184" s="196"/>
      <c r="D184" s="195"/>
      <c r="E184" s="292"/>
      <c r="F184" s="197"/>
      <c r="G184" s="266"/>
      <c r="H184" s="62"/>
    </row>
    <row r="185" spans="1:8" customFormat="1" ht="10.199999999999999" x14ac:dyDescent="0.2">
      <c r="A185" s="60"/>
      <c r="B185" s="61"/>
      <c r="C185" s="198" t="s">
        <v>3</v>
      </c>
      <c r="D185" s="195"/>
      <c r="E185" s="292"/>
      <c r="F185" s="197"/>
      <c r="G185" s="266"/>
      <c r="H185" s="62"/>
    </row>
    <row r="186" spans="1:8" customFormat="1" ht="89.25" customHeight="1" x14ac:dyDescent="0.2">
      <c r="A186" s="60"/>
      <c r="B186" s="61" t="s">
        <v>121</v>
      </c>
      <c r="C186" s="208" t="s">
        <v>122</v>
      </c>
      <c r="D186" s="195"/>
      <c r="E186" s="292"/>
      <c r="F186" s="197"/>
      <c r="G186" s="266"/>
      <c r="H186" s="62"/>
    </row>
    <row r="187" spans="1:8" customFormat="1" ht="10.199999999999999" x14ac:dyDescent="0.2">
      <c r="A187" s="60"/>
      <c r="B187" s="21" t="s">
        <v>123</v>
      </c>
      <c r="C187" s="196" t="s">
        <v>124</v>
      </c>
      <c r="D187" s="195" t="s">
        <v>59</v>
      </c>
      <c r="E187" s="292">
        <v>5.9924999999999997</v>
      </c>
      <c r="F187" s="197"/>
      <c r="G187" s="266"/>
      <c r="H187" s="101"/>
    </row>
    <row r="188" spans="1:8" customFormat="1" ht="10.199999999999999" x14ac:dyDescent="0.2">
      <c r="A188" s="60"/>
      <c r="B188" s="21"/>
      <c r="C188" s="196"/>
      <c r="D188" s="195"/>
      <c r="E188" s="292"/>
      <c r="F188" s="197"/>
      <c r="G188" s="266"/>
      <c r="H188" s="62"/>
    </row>
    <row r="189" spans="1:8" customFormat="1" ht="20.399999999999999" x14ac:dyDescent="0.2">
      <c r="A189" s="60"/>
      <c r="B189" s="61" t="s">
        <v>125</v>
      </c>
      <c r="C189" s="208" t="s">
        <v>126</v>
      </c>
      <c r="D189" s="195" t="s">
        <v>77</v>
      </c>
      <c r="E189" s="292">
        <v>155.4</v>
      </c>
      <c r="F189" s="197"/>
      <c r="G189" s="266"/>
      <c r="H189" s="101"/>
    </row>
    <row r="190" spans="1:8" customFormat="1" ht="10.199999999999999" x14ac:dyDescent="0.2">
      <c r="A190" s="60"/>
      <c r="B190" s="61"/>
      <c r="C190" s="208"/>
      <c r="D190" s="195"/>
      <c r="E190" s="292"/>
      <c r="F190" s="197"/>
      <c r="G190" s="266"/>
      <c r="H190" s="62"/>
    </row>
    <row r="191" spans="1:8" customFormat="1" ht="10.199999999999999" x14ac:dyDescent="0.2">
      <c r="A191" s="60"/>
      <c r="B191" s="61"/>
      <c r="C191" s="196"/>
      <c r="D191" s="195"/>
      <c r="E191" s="292"/>
      <c r="F191" s="197"/>
      <c r="G191" s="266"/>
      <c r="H191" s="62"/>
    </row>
    <row r="192" spans="1:8" customFormat="1" ht="10.199999999999999" x14ac:dyDescent="0.2">
      <c r="A192" s="60"/>
      <c r="B192" s="61" t="s">
        <v>100</v>
      </c>
      <c r="C192" s="208" t="s">
        <v>49</v>
      </c>
      <c r="D192" s="195"/>
      <c r="E192" s="292"/>
      <c r="F192" s="197"/>
      <c r="G192" s="266"/>
      <c r="H192" s="62"/>
    </row>
    <row r="193" spans="1:8" customFormat="1" ht="10.199999999999999" x14ac:dyDescent="0.2">
      <c r="A193" s="60"/>
      <c r="B193" s="21" t="s">
        <v>129</v>
      </c>
      <c r="C193" s="196" t="s">
        <v>130</v>
      </c>
      <c r="D193" s="195" t="s">
        <v>64</v>
      </c>
      <c r="E193" s="292">
        <v>187.36</v>
      </c>
      <c r="F193" s="197"/>
      <c r="G193" s="266"/>
      <c r="H193" s="101"/>
    </row>
    <row r="194" spans="1:8" customFormat="1" ht="10.8" thickBot="1" x14ac:dyDescent="0.25">
      <c r="A194" s="60"/>
      <c r="B194" s="222"/>
      <c r="C194" s="223"/>
      <c r="D194" s="223"/>
      <c r="E194" s="294"/>
      <c r="F194" s="223"/>
      <c r="G194" s="280"/>
      <c r="H194" s="224"/>
    </row>
    <row r="195" spans="1:8" customFormat="1" ht="18" customHeight="1" x14ac:dyDescent="0.2">
      <c r="A195" s="64"/>
      <c r="B195" s="8"/>
      <c r="C195" s="26"/>
      <c r="D195" s="10"/>
      <c r="E195" s="38"/>
      <c r="F195" s="65" t="s">
        <v>51</v>
      </c>
      <c r="G195" s="261"/>
      <c r="H195" s="66">
        <v>0</v>
      </c>
    </row>
    <row r="196" spans="1:8" customFormat="1" ht="18" customHeight="1" thickBot="1" x14ac:dyDescent="0.25">
      <c r="A196" s="64"/>
      <c r="B196" s="27"/>
      <c r="C196" s="26"/>
      <c r="D196" s="10"/>
      <c r="E196" s="38"/>
      <c r="F196" s="43" t="s">
        <v>38</v>
      </c>
      <c r="G196" s="262"/>
      <c r="H196" s="36">
        <v>0</v>
      </c>
    </row>
    <row r="197" spans="1:8" customFormat="1" ht="11.25" customHeight="1" thickBot="1" x14ac:dyDescent="0.25">
      <c r="A197" s="64"/>
      <c r="B197" s="27"/>
      <c r="C197" s="26"/>
      <c r="D197" s="10"/>
      <c r="E197" s="38"/>
      <c r="F197" s="67"/>
      <c r="G197" s="67"/>
      <c r="H197" s="68"/>
    </row>
    <row r="198" spans="1:8" s="48" customFormat="1" ht="11.4" x14ac:dyDescent="0.2">
      <c r="B198" s="111"/>
      <c r="C198" s="24" t="s">
        <v>417</v>
      </c>
      <c r="D198" s="112"/>
      <c r="E198" s="112"/>
      <c r="F198" s="112"/>
      <c r="G198" s="281"/>
      <c r="H198" s="113"/>
    </row>
    <row r="199" spans="1:8" s="48" customFormat="1" ht="27.75" customHeight="1" x14ac:dyDescent="0.2">
      <c r="B199" s="114"/>
      <c r="C199" s="221" t="s">
        <v>54</v>
      </c>
      <c r="D199" s="49"/>
      <c r="E199" s="295"/>
      <c r="F199" s="115"/>
      <c r="G199" s="282"/>
      <c r="H199" s="116"/>
    </row>
    <row r="200" spans="1:8" s="48" customFormat="1" ht="11.4" x14ac:dyDescent="0.2">
      <c r="B200" s="114"/>
      <c r="C200" s="25" t="s">
        <v>55</v>
      </c>
      <c r="D200" s="49"/>
      <c r="E200" s="295"/>
      <c r="F200" s="115"/>
      <c r="G200" s="282"/>
      <c r="H200" s="116"/>
    </row>
    <row r="201" spans="1:8" s="54" customFormat="1" ht="61.2" x14ac:dyDescent="0.2">
      <c r="B201" s="51" t="s">
        <v>420</v>
      </c>
      <c r="C201" s="58" t="s">
        <v>56</v>
      </c>
      <c r="D201" s="50" t="s">
        <v>57</v>
      </c>
      <c r="E201" s="296">
        <v>29.56</v>
      </c>
      <c r="F201" s="52"/>
      <c r="G201" s="283"/>
      <c r="H201" s="53"/>
    </row>
    <row r="202" spans="1:8" s="54" customFormat="1" ht="11.4" x14ac:dyDescent="0.2">
      <c r="B202" s="51"/>
      <c r="C202" s="58"/>
      <c r="D202" s="50"/>
      <c r="E202" s="296"/>
      <c r="F202" s="52"/>
      <c r="G202" s="283"/>
      <c r="H202" s="53"/>
    </row>
    <row r="203" spans="1:8" s="54" customFormat="1" ht="39" customHeight="1" x14ac:dyDescent="0.2">
      <c r="B203" s="51" t="s">
        <v>421</v>
      </c>
      <c r="C203" s="58" t="s">
        <v>58</v>
      </c>
      <c r="D203" s="50" t="s">
        <v>59</v>
      </c>
      <c r="E203" s="296">
        <v>41.73</v>
      </c>
      <c r="F203" s="52"/>
      <c r="G203" s="283"/>
      <c r="H203" s="53"/>
    </row>
    <row r="204" spans="1:8" s="54" customFormat="1" ht="11.4" x14ac:dyDescent="0.2">
      <c r="B204" s="55"/>
      <c r="C204" s="25" t="s">
        <v>407</v>
      </c>
      <c r="D204" s="50"/>
      <c r="E204" s="296"/>
      <c r="F204" s="52"/>
      <c r="G204" s="283"/>
      <c r="H204" s="53"/>
    </row>
    <row r="205" spans="1:8" s="54" customFormat="1" ht="61.2" x14ac:dyDescent="0.2">
      <c r="B205" s="117" t="s">
        <v>60</v>
      </c>
      <c r="C205" s="58" t="s">
        <v>61</v>
      </c>
      <c r="D205" s="56" t="s">
        <v>62</v>
      </c>
      <c r="E205" s="295">
        <v>1</v>
      </c>
      <c r="F205" s="52"/>
      <c r="G205" s="283"/>
      <c r="H205" s="53"/>
    </row>
    <row r="206" spans="1:8" s="54" customFormat="1" ht="11.4" x14ac:dyDescent="0.2">
      <c r="B206" s="117"/>
      <c r="C206" s="58"/>
      <c r="D206" s="56"/>
      <c r="E206" s="295"/>
      <c r="F206" s="52"/>
      <c r="G206" s="283"/>
      <c r="H206" s="53"/>
    </row>
    <row r="207" spans="1:8" s="48" customFormat="1" ht="61.8" thickBot="1" x14ac:dyDescent="0.25">
      <c r="B207" s="118"/>
      <c r="C207" s="119" t="s">
        <v>63</v>
      </c>
      <c r="D207" s="120" t="s">
        <v>64</v>
      </c>
      <c r="E207" s="297">
        <v>268</v>
      </c>
      <c r="F207" s="121"/>
      <c r="G207" s="284"/>
      <c r="H207" s="122"/>
    </row>
    <row r="208" spans="1:8" s="54" customFormat="1" ht="11.4" x14ac:dyDescent="0.2">
      <c r="A208" s="123"/>
      <c r="B208" s="124"/>
      <c r="C208" s="124"/>
      <c r="D208" s="124"/>
      <c r="E208" s="298"/>
      <c r="F208" s="65" t="s">
        <v>51</v>
      </c>
      <c r="G208" s="261"/>
      <c r="H208" s="66">
        <v>0</v>
      </c>
    </row>
    <row r="209" spans="1:8" s="54" customFormat="1" ht="12" thickBot="1" x14ac:dyDescent="0.25">
      <c r="A209" s="123"/>
      <c r="B209" s="125"/>
      <c r="C209" s="125"/>
      <c r="D209" s="125"/>
      <c r="E209" s="299"/>
      <c r="F209" s="43" t="s">
        <v>65</v>
      </c>
      <c r="G209" s="262"/>
      <c r="H209" s="36">
        <v>0</v>
      </c>
    </row>
    <row r="210" spans="1:8" s="54" customFormat="1" ht="12" thickBot="1" x14ac:dyDescent="0.25">
      <c r="A210" s="123"/>
      <c r="B210" s="125"/>
      <c r="C210" s="125"/>
      <c r="D210" s="125"/>
      <c r="E210" s="300"/>
      <c r="F210" s="67"/>
      <c r="G210" s="67"/>
      <c r="H210" s="68"/>
    </row>
    <row r="211" spans="1:8" s="48" customFormat="1" ht="11.4" x14ac:dyDescent="0.2">
      <c r="B211" s="111"/>
      <c r="C211" s="192" t="s">
        <v>288</v>
      </c>
      <c r="D211" s="112"/>
      <c r="E211" s="112"/>
      <c r="F211" s="112"/>
      <c r="G211" s="281"/>
      <c r="H211" s="113"/>
    </row>
    <row r="212" spans="1:8" s="48" customFormat="1" ht="30.75" customHeight="1" x14ac:dyDescent="0.2">
      <c r="B212" s="114"/>
      <c r="C212" s="221" t="s">
        <v>289</v>
      </c>
      <c r="D212" s="199"/>
      <c r="E212" s="301"/>
      <c r="F212" s="220"/>
      <c r="G212" s="285"/>
      <c r="H212" s="53"/>
    </row>
    <row r="213" spans="1:8" s="48" customFormat="1" ht="11.4" x14ac:dyDescent="0.2">
      <c r="B213" s="114"/>
      <c r="C213" s="207" t="s">
        <v>55</v>
      </c>
      <c r="D213" s="199"/>
      <c r="E213" s="301"/>
      <c r="F213" s="220"/>
      <c r="G213" s="285"/>
      <c r="H213" s="53"/>
    </row>
    <row r="214" spans="1:8" s="54" customFormat="1" ht="80.25" customHeight="1" x14ac:dyDescent="0.2">
      <c r="B214" s="51" t="s">
        <v>285</v>
      </c>
      <c r="C214" s="201" t="s">
        <v>56</v>
      </c>
      <c r="D214" s="200" t="s">
        <v>81</v>
      </c>
      <c r="E214" s="302">
        <v>59.12</v>
      </c>
      <c r="F214" s="202"/>
      <c r="G214" s="283"/>
      <c r="H214" s="53"/>
    </row>
    <row r="215" spans="1:8" s="54" customFormat="1" ht="39" customHeight="1" x14ac:dyDescent="0.2">
      <c r="B215" s="51" t="s">
        <v>286</v>
      </c>
      <c r="C215" s="201" t="s">
        <v>58</v>
      </c>
      <c r="D215" s="200" t="s">
        <v>59</v>
      </c>
      <c r="E215" s="302">
        <v>83.45</v>
      </c>
      <c r="F215" s="202"/>
      <c r="G215" s="283"/>
      <c r="H215" s="53"/>
    </row>
    <row r="216" spans="1:8" s="54" customFormat="1" ht="11.4" x14ac:dyDescent="0.2">
      <c r="B216" s="55"/>
      <c r="C216" s="87" t="s">
        <v>288</v>
      </c>
      <c r="D216" s="200"/>
      <c r="E216" s="302"/>
      <c r="F216" s="202"/>
      <c r="G216" s="283"/>
      <c r="H216" s="53"/>
    </row>
    <row r="217" spans="1:8" s="54" customFormat="1" ht="93.75" customHeight="1" x14ac:dyDescent="0.2">
      <c r="B217" s="117" t="s">
        <v>290</v>
      </c>
      <c r="C217" s="201" t="s">
        <v>291</v>
      </c>
      <c r="D217" s="203" t="s">
        <v>62</v>
      </c>
      <c r="E217" s="301">
        <v>2</v>
      </c>
      <c r="F217" s="202"/>
      <c r="G217" s="283"/>
      <c r="H217" s="53"/>
    </row>
    <row r="218" spans="1:8" s="48" customFormat="1" ht="96" customHeight="1" thickBot="1" x14ac:dyDescent="0.25">
      <c r="B218" s="118" t="s">
        <v>287</v>
      </c>
      <c r="C218" s="127" t="s">
        <v>63</v>
      </c>
      <c r="D218" s="120" t="s">
        <v>64</v>
      </c>
      <c r="E218" s="297">
        <v>316.48</v>
      </c>
      <c r="F218" s="121"/>
      <c r="G218" s="284"/>
      <c r="H218" s="122"/>
    </row>
    <row r="219" spans="1:8" s="54" customFormat="1" ht="11.4" x14ac:dyDescent="0.2">
      <c r="B219" s="125"/>
      <c r="C219" s="125"/>
      <c r="D219" s="125"/>
      <c r="E219" s="126"/>
      <c r="F219" s="65" t="s">
        <v>51</v>
      </c>
      <c r="G219" s="261"/>
      <c r="H219" s="66">
        <v>0</v>
      </c>
    </row>
    <row r="220" spans="1:8" s="54" customFormat="1" ht="12" thickBot="1" x14ac:dyDescent="0.25">
      <c r="B220" s="57"/>
      <c r="C220" s="57"/>
      <c r="D220" s="57"/>
      <c r="E220" s="57"/>
      <c r="F220" s="43" t="s">
        <v>65</v>
      </c>
      <c r="G220" s="262"/>
      <c r="H220" s="36">
        <v>0</v>
      </c>
    </row>
    <row r="221" spans="1:8" s="54" customFormat="1" ht="12" thickBot="1" x14ac:dyDescent="0.25">
      <c r="B221" s="88"/>
      <c r="C221" s="88"/>
      <c r="D221" s="88"/>
      <c r="E221" s="88"/>
      <c r="F221" s="89"/>
      <c r="G221" s="89"/>
      <c r="H221" s="90"/>
    </row>
    <row r="222" spans="1:8" customFormat="1" ht="10.199999999999999" x14ac:dyDescent="0.2">
      <c r="A222" s="64"/>
      <c r="B222" s="11"/>
      <c r="C222" s="24" t="s">
        <v>39</v>
      </c>
      <c r="D222" s="12"/>
      <c r="E222" s="13"/>
      <c r="F222" s="14"/>
      <c r="G222" s="278"/>
      <c r="H222" s="15"/>
    </row>
    <row r="223" spans="1:8" customFormat="1" ht="10.199999999999999" x14ac:dyDescent="0.2">
      <c r="A223" s="64"/>
      <c r="B223" s="16"/>
      <c r="C223" s="216" t="s">
        <v>2</v>
      </c>
      <c r="D223" s="145"/>
      <c r="E223" s="146"/>
      <c r="F223" s="194"/>
      <c r="G223" s="279"/>
      <c r="H223" s="62"/>
    </row>
    <row r="224" spans="1:8" customFormat="1" ht="10.199999999999999" x14ac:dyDescent="0.2">
      <c r="A224" s="64"/>
      <c r="B224" s="33" t="s">
        <v>110</v>
      </c>
      <c r="C224" s="196" t="s">
        <v>32</v>
      </c>
      <c r="D224" s="217" t="s">
        <v>64</v>
      </c>
      <c r="E224" s="154">
        <v>124</v>
      </c>
      <c r="F224" s="197"/>
      <c r="G224" s="266"/>
      <c r="H224" s="53"/>
    </row>
    <row r="225" spans="1:8" customFormat="1" ht="39.75" customHeight="1" x14ac:dyDescent="0.2">
      <c r="A225" s="64"/>
      <c r="B225" s="61" t="s">
        <v>99</v>
      </c>
      <c r="C225" s="196" t="s">
        <v>131</v>
      </c>
      <c r="D225" s="195"/>
      <c r="E225" s="292"/>
      <c r="F225" s="197"/>
      <c r="G225" s="266"/>
      <c r="H225" s="62"/>
    </row>
    <row r="226" spans="1:8" customFormat="1" ht="10.199999999999999" x14ac:dyDescent="0.2">
      <c r="A226" s="64"/>
      <c r="B226" s="69" t="s">
        <v>96</v>
      </c>
      <c r="C226" s="196" t="s">
        <v>132</v>
      </c>
      <c r="D226" s="217" t="s">
        <v>115</v>
      </c>
      <c r="E226" s="292">
        <v>1.2E-2</v>
      </c>
      <c r="F226" s="197"/>
      <c r="G226" s="266"/>
      <c r="H226" s="53"/>
    </row>
    <row r="227" spans="1:8" customFormat="1" ht="20.399999999999999" x14ac:dyDescent="0.2">
      <c r="A227" s="64"/>
      <c r="B227" s="61" t="s">
        <v>133</v>
      </c>
      <c r="C227" s="196" t="s">
        <v>134</v>
      </c>
      <c r="D227" s="195"/>
      <c r="E227" s="292"/>
      <c r="F227" s="197"/>
      <c r="G227" s="266"/>
      <c r="H227" s="62"/>
    </row>
    <row r="228" spans="1:8" customFormat="1" ht="10.199999999999999" x14ac:dyDescent="0.2">
      <c r="A228" s="64"/>
      <c r="B228" s="21" t="s">
        <v>135</v>
      </c>
      <c r="C228" s="196" t="s">
        <v>136</v>
      </c>
      <c r="D228" s="195" t="s">
        <v>59</v>
      </c>
      <c r="E228" s="292">
        <v>32.24</v>
      </c>
      <c r="F228" s="197"/>
      <c r="G228" s="266"/>
      <c r="H228" s="53"/>
    </row>
    <row r="229" spans="1:8" customFormat="1" ht="20.399999999999999" x14ac:dyDescent="0.2">
      <c r="A229" s="64"/>
      <c r="B229" s="16" t="s">
        <v>117</v>
      </c>
      <c r="C229" s="218" t="s">
        <v>137</v>
      </c>
      <c r="D229" s="195"/>
      <c r="E229" s="292"/>
      <c r="F229" s="197"/>
      <c r="G229" s="266"/>
      <c r="H229" s="62"/>
    </row>
    <row r="230" spans="1:8" customFormat="1" ht="10.199999999999999" x14ac:dyDescent="0.2">
      <c r="A230" s="64"/>
      <c r="B230" s="70" t="s">
        <v>138</v>
      </c>
      <c r="C230" s="196" t="s">
        <v>4</v>
      </c>
      <c r="D230" s="195" t="s">
        <v>64</v>
      </c>
      <c r="E230" s="292">
        <v>49.6</v>
      </c>
      <c r="F230" s="197"/>
      <c r="G230" s="266"/>
      <c r="H230" s="53"/>
    </row>
    <row r="231" spans="1:8" customFormat="1" ht="10.199999999999999" x14ac:dyDescent="0.2">
      <c r="A231" s="64"/>
      <c r="B231" s="33"/>
      <c r="C231" s="198" t="s">
        <v>3</v>
      </c>
      <c r="D231" s="195"/>
      <c r="E231" s="292"/>
      <c r="F231" s="197"/>
      <c r="G231" s="266"/>
      <c r="H231" s="62"/>
    </row>
    <row r="232" spans="1:8" customFormat="1" ht="65.25" customHeight="1" x14ac:dyDescent="0.2">
      <c r="A232" s="64"/>
      <c r="B232" s="61" t="s">
        <v>139</v>
      </c>
      <c r="C232" s="196" t="s">
        <v>140</v>
      </c>
      <c r="D232" s="195"/>
      <c r="E232" s="292"/>
      <c r="F232" s="197"/>
      <c r="G232" s="266"/>
      <c r="H232" s="62"/>
    </row>
    <row r="233" spans="1:8" customFormat="1" ht="10.199999999999999" x14ac:dyDescent="0.2">
      <c r="A233" s="64"/>
      <c r="B233" s="21" t="s">
        <v>141</v>
      </c>
      <c r="C233" s="196" t="s">
        <v>142</v>
      </c>
      <c r="D233" s="195" t="s">
        <v>59</v>
      </c>
      <c r="E233" s="292">
        <v>3.7199999999999998</v>
      </c>
      <c r="F233" s="197"/>
      <c r="G233" s="266"/>
      <c r="H233" s="53"/>
    </row>
    <row r="234" spans="1:8" customFormat="1" ht="20.399999999999999" x14ac:dyDescent="0.2">
      <c r="A234" s="64"/>
      <c r="B234" s="61" t="s">
        <v>143</v>
      </c>
      <c r="C234" s="196" t="s">
        <v>144</v>
      </c>
      <c r="D234" s="195"/>
      <c r="E234" s="292"/>
      <c r="F234" s="197"/>
      <c r="G234" s="266"/>
      <c r="H234" s="62"/>
    </row>
    <row r="235" spans="1:8" customFormat="1" ht="10.199999999999999" x14ac:dyDescent="0.2">
      <c r="A235" s="64"/>
      <c r="B235" s="21" t="s">
        <v>145</v>
      </c>
      <c r="C235" s="196" t="s">
        <v>146</v>
      </c>
      <c r="D235" s="195" t="s">
        <v>59</v>
      </c>
      <c r="E235" s="292">
        <v>19.840000000000003</v>
      </c>
      <c r="F235" s="197"/>
      <c r="G235" s="266"/>
      <c r="H235" s="53"/>
    </row>
    <row r="236" spans="1:8" customFormat="1" ht="20.399999999999999" x14ac:dyDescent="0.2">
      <c r="A236" s="64"/>
      <c r="B236" s="61" t="s">
        <v>147</v>
      </c>
      <c r="C236" s="196" t="s">
        <v>148</v>
      </c>
      <c r="D236" s="195"/>
      <c r="E236" s="292"/>
      <c r="F236" s="197"/>
      <c r="G236" s="266"/>
      <c r="H236" s="62"/>
    </row>
    <row r="237" spans="1:8" customFormat="1" ht="10.199999999999999" x14ac:dyDescent="0.2">
      <c r="A237" s="64"/>
      <c r="B237" s="21" t="s">
        <v>149</v>
      </c>
      <c r="C237" s="196" t="s">
        <v>150</v>
      </c>
      <c r="D237" s="195" t="s">
        <v>42</v>
      </c>
      <c r="E237" s="292">
        <v>21</v>
      </c>
      <c r="F237" s="197"/>
      <c r="G237" s="266"/>
      <c r="H237" s="53"/>
    </row>
    <row r="238" spans="1:8" customFormat="1" ht="20.399999999999999" x14ac:dyDescent="0.2">
      <c r="A238" s="64"/>
      <c r="B238" s="61" t="s">
        <v>151</v>
      </c>
      <c r="C238" s="196" t="s">
        <v>152</v>
      </c>
      <c r="D238" s="195"/>
      <c r="E238" s="292"/>
      <c r="F238" s="197"/>
      <c r="G238" s="266"/>
      <c r="H238" s="62"/>
    </row>
    <row r="239" spans="1:8" customFormat="1" ht="30.6" x14ac:dyDescent="0.2">
      <c r="A239" s="64"/>
      <c r="B239" s="61" t="s">
        <v>153</v>
      </c>
      <c r="C239" s="196" t="s">
        <v>154</v>
      </c>
      <c r="D239" s="195" t="s">
        <v>42</v>
      </c>
      <c r="E239" s="292">
        <v>48</v>
      </c>
      <c r="F239" s="197"/>
      <c r="G239" s="266"/>
      <c r="H239" s="53"/>
    </row>
    <row r="240" spans="1:8" customFormat="1" ht="20.399999999999999" x14ac:dyDescent="0.2">
      <c r="A240" s="64"/>
      <c r="B240" s="61" t="s">
        <v>155</v>
      </c>
      <c r="C240" s="196" t="s">
        <v>156</v>
      </c>
      <c r="D240" s="195" t="s">
        <v>64</v>
      </c>
      <c r="E240" s="292">
        <v>300</v>
      </c>
      <c r="F240" s="197"/>
      <c r="G240" s="266"/>
      <c r="H240" s="53"/>
    </row>
    <row r="241" spans="1:8" customFormat="1" ht="20.399999999999999" x14ac:dyDescent="0.2">
      <c r="A241" s="64"/>
      <c r="B241" s="21" t="s">
        <v>157</v>
      </c>
      <c r="C241" s="196" t="s">
        <v>44</v>
      </c>
      <c r="D241" s="195" t="s">
        <v>81</v>
      </c>
      <c r="E241" s="292">
        <v>360</v>
      </c>
      <c r="F241" s="197"/>
      <c r="G241" s="266"/>
      <c r="H241" s="53"/>
    </row>
    <row r="242" spans="1:8" customFormat="1" ht="20.399999999999999" x14ac:dyDescent="0.2">
      <c r="A242" s="64"/>
      <c r="B242" s="21" t="s">
        <v>158</v>
      </c>
      <c r="C242" s="196" t="s">
        <v>43</v>
      </c>
      <c r="D242" s="195" t="s">
        <v>42</v>
      </c>
      <c r="E242" s="292">
        <v>48</v>
      </c>
      <c r="F242" s="197"/>
      <c r="G242" s="266"/>
      <c r="H242" s="53"/>
    </row>
    <row r="243" spans="1:8" customFormat="1" ht="40.799999999999997" x14ac:dyDescent="0.2">
      <c r="A243" s="64"/>
      <c r="B243" s="61" t="s">
        <v>422</v>
      </c>
      <c r="C243" s="196" t="s">
        <v>160</v>
      </c>
      <c r="D243" s="195" t="s">
        <v>161</v>
      </c>
      <c r="E243" s="292">
        <v>1</v>
      </c>
      <c r="F243" s="197"/>
      <c r="G243" s="266"/>
      <c r="H243" s="53"/>
    </row>
    <row r="244" spans="1:8" customFormat="1" ht="103.5" customHeight="1" x14ac:dyDescent="0.2">
      <c r="A244" s="64"/>
      <c r="B244" s="61" t="s">
        <v>423</v>
      </c>
      <c r="C244" s="196" t="s">
        <v>162</v>
      </c>
      <c r="D244" s="195" t="s">
        <v>42</v>
      </c>
      <c r="E244" s="292">
        <v>14</v>
      </c>
      <c r="F244" s="197"/>
      <c r="G244" s="266"/>
      <c r="H244" s="53"/>
    </row>
    <row r="245" spans="1:8" customFormat="1" ht="26.25" customHeight="1" thickBot="1" x14ac:dyDescent="0.25">
      <c r="A245" s="64"/>
      <c r="B245" s="219"/>
      <c r="C245" s="28"/>
      <c r="D245" s="29"/>
      <c r="E245" s="30"/>
      <c r="F245" s="31"/>
      <c r="G245" s="268"/>
      <c r="H245" s="32"/>
    </row>
    <row r="246" spans="1:8" customFormat="1" ht="10.199999999999999" x14ac:dyDescent="0.2">
      <c r="A246" s="64"/>
      <c r="B246" s="8"/>
      <c r="C246" s="26"/>
      <c r="D246" s="10"/>
      <c r="E246" s="60"/>
      <c r="F246" s="65" t="s">
        <v>51</v>
      </c>
      <c r="G246" s="261"/>
      <c r="H246" s="66">
        <v>0</v>
      </c>
    </row>
    <row r="247" spans="1:8" customFormat="1" ht="10.8" thickBot="1" x14ac:dyDescent="0.25">
      <c r="A247" s="64"/>
      <c r="B247" s="27"/>
      <c r="C247" s="26"/>
      <c r="D247" s="10"/>
      <c r="E247" s="60"/>
      <c r="F247" s="43" t="s">
        <v>38</v>
      </c>
      <c r="G247" s="262"/>
      <c r="H247" s="36">
        <v>0</v>
      </c>
    </row>
    <row r="248" spans="1:8" customFormat="1" ht="11.25" customHeight="1" thickBot="1" x14ac:dyDescent="0.25">
      <c r="A248" s="64"/>
      <c r="B248" s="64"/>
      <c r="C248" s="64"/>
      <c r="D248" s="64"/>
      <c r="E248" s="64"/>
      <c r="F248" s="64"/>
      <c r="G248" s="64"/>
      <c r="H248" s="64"/>
    </row>
    <row r="249" spans="1:8" customFormat="1" ht="11.25" customHeight="1" x14ac:dyDescent="0.2">
      <c r="A249" s="64"/>
      <c r="B249" s="11"/>
      <c r="C249" s="24" t="s">
        <v>163</v>
      </c>
      <c r="D249" s="12"/>
      <c r="E249" s="13"/>
      <c r="F249" s="14"/>
      <c r="G249" s="278"/>
      <c r="H249" s="15"/>
    </row>
    <row r="250" spans="1:8" customFormat="1" ht="11.25" customHeight="1" x14ac:dyDescent="0.2">
      <c r="A250" s="64"/>
      <c r="B250" s="16"/>
      <c r="C250" s="25" t="s">
        <v>2</v>
      </c>
      <c r="D250" s="145"/>
      <c r="E250" s="146"/>
      <c r="F250" s="194"/>
      <c r="G250" s="279"/>
      <c r="H250" s="20"/>
    </row>
    <row r="251" spans="1:8" customFormat="1" ht="30.6" x14ac:dyDescent="0.2">
      <c r="A251" s="64"/>
      <c r="B251" s="71" t="s">
        <v>96</v>
      </c>
      <c r="C251" s="196" t="s">
        <v>131</v>
      </c>
      <c r="D251" s="195"/>
      <c r="E251" s="146"/>
      <c r="F251" s="197"/>
      <c r="G251" s="266"/>
      <c r="H251" s="62"/>
    </row>
    <row r="252" spans="1:8" customFormat="1" ht="10.199999999999999" x14ac:dyDescent="0.2">
      <c r="A252" s="64"/>
      <c r="B252" s="70" t="s">
        <v>96</v>
      </c>
      <c r="C252" s="196" t="s">
        <v>132</v>
      </c>
      <c r="D252" s="195" t="s">
        <v>115</v>
      </c>
      <c r="E252" s="292">
        <v>1.2E-2</v>
      </c>
      <c r="F252" s="197"/>
      <c r="G252" s="266"/>
      <c r="H252" s="53"/>
    </row>
    <row r="253" spans="1:8" customFormat="1" ht="30.6" x14ac:dyDescent="0.2">
      <c r="A253" s="64"/>
      <c r="B253" s="72" t="s">
        <v>97</v>
      </c>
      <c r="C253" s="196" t="s">
        <v>116</v>
      </c>
      <c r="D253" s="195" t="s">
        <v>59</v>
      </c>
      <c r="E253" s="292">
        <v>2.5245000000000002</v>
      </c>
      <c r="F253" s="197"/>
      <c r="G253" s="266"/>
      <c r="H253" s="53"/>
    </row>
    <row r="254" spans="1:8" customFormat="1" ht="33.75" customHeight="1" x14ac:dyDescent="0.2">
      <c r="A254" s="64"/>
      <c r="B254" s="16" t="s">
        <v>164</v>
      </c>
      <c r="C254" s="196" t="s">
        <v>165</v>
      </c>
      <c r="D254" s="195" t="s">
        <v>59</v>
      </c>
      <c r="E254" s="292">
        <v>5.580000000000001</v>
      </c>
      <c r="F254" s="197"/>
      <c r="G254" s="266"/>
      <c r="H254" s="53"/>
    </row>
    <row r="255" spans="1:8" customFormat="1" ht="20.399999999999999" x14ac:dyDescent="0.2">
      <c r="A255" s="64"/>
      <c r="B255" s="16" t="s">
        <v>166</v>
      </c>
      <c r="C255" s="196" t="s">
        <v>167</v>
      </c>
      <c r="D255" s="195" t="s">
        <v>59</v>
      </c>
      <c r="E255" s="292">
        <v>2.8</v>
      </c>
      <c r="F255" s="197"/>
      <c r="G255" s="266"/>
      <c r="H255" s="53"/>
    </row>
    <row r="256" spans="1:8" customFormat="1" ht="20.399999999999999" x14ac:dyDescent="0.2">
      <c r="A256" s="64"/>
      <c r="B256" s="33" t="s">
        <v>117</v>
      </c>
      <c r="C256" s="196" t="s">
        <v>137</v>
      </c>
      <c r="D256" s="195"/>
      <c r="E256" s="292"/>
      <c r="F256" s="197"/>
      <c r="G256" s="266"/>
      <c r="H256" s="62"/>
    </row>
    <row r="257" spans="1:8" customFormat="1" ht="10.199999999999999" x14ac:dyDescent="0.2">
      <c r="A257" s="64"/>
      <c r="B257" s="21" t="s">
        <v>119</v>
      </c>
      <c r="C257" s="196" t="s">
        <v>120</v>
      </c>
      <c r="D257" s="195" t="s">
        <v>64</v>
      </c>
      <c r="E257" s="292">
        <v>62.705999999999989</v>
      </c>
      <c r="F257" s="197"/>
      <c r="G257" s="266"/>
      <c r="H257" s="53"/>
    </row>
    <row r="258" spans="1:8" customFormat="1" ht="10.199999999999999" x14ac:dyDescent="0.2">
      <c r="A258" s="64"/>
      <c r="B258" s="21"/>
      <c r="C258" s="198" t="s">
        <v>3</v>
      </c>
      <c r="D258" s="195"/>
      <c r="E258" s="292"/>
      <c r="F258" s="197"/>
      <c r="G258" s="266"/>
      <c r="H258" s="62"/>
    </row>
    <row r="259" spans="1:8" customFormat="1" ht="51" x14ac:dyDescent="0.2">
      <c r="A259" s="64"/>
      <c r="B259" s="16" t="s">
        <v>139</v>
      </c>
      <c r="C259" s="196" t="s">
        <v>140</v>
      </c>
      <c r="D259" s="195"/>
      <c r="E259" s="292"/>
      <c r="F259" s="197"/>
      <c r="G259" s="266"/>
      <c r="H259" s="62"/>
    </row>
    <row r="260" spans="1:8" customFormat="1" ht="10.199999999999999" x14ac:dyDescent="0.2">
      <c r="A260" s="64"/>
      <c r="B260" s="70" t="s">
        <v>123</v>
      </c>
      <c r="C260" s="196" t="s">
        <v>124</v>
      </c>
      <c r="D260" s="195" t="s">
        <v>59</v>
      </c>
      <c r="E260" s="292">
        <v>6.1118999999999994</v>
      </c>
      <c r="F260" s="197"/>
      <c r="G260" s="266"/>
      <c r="H260" s="53"/>
    </row>
    <row r="261" spans="1:8" customFormat="1" ht="20.399999999999999" x14ac:dyDescent="0.2">
      <c r="A261" s="64"/>
      <c r="B261" s="72" t="s">
        <v>98</v>
      </c>
      <c r="C261" s="196" t="s">
        <v>126</v>
      </c>
      <c r="D261" s="195" t="s">
        <v>77</v>
      </c>
      <c r="E261" s="292">
        <v>170.71600000000001</v>
      </c>
      <c r="F261" s="197"/>
      <c r="G261" s="266"/>
      <c r="H261" s="53"/>
    </row>
    <row r="262" spans="1:8" customFormat="1" ht="10.199999999999999" x14ac:dyDescent="0.2">
      <c r="A262" s="64"/>
      <c r="B262" s="16" t="s">
        <v>100</v>
      </c>
      <c r="C262" s="196" t="s">
        <v>49</v>
      </c>
      <c r="D262" s="195"/>
      <c r="E262" s="292"/>
      <c r="F262" s="197"/>
      <c r="G262" s="266"/>
      <c r="H262" s="53"/>
    </row>
    <row r="263" spans="1:8" customFormat="1" ht="10.199999999999999" x14ac:dyDescent="0.2">
      <c r="A263" s="64"/>
      <c r="B263" s="70" t="s">
        <v>129</v>
      </c>
      <c r="C263" s="196" t="s">
        <v>130</v>
      </c>
      <c r="D263" s="195" t="s">
        <v>64</v>
      </c>
      <c r="E263" s="292">
        <v>45.875999999999991</v>
      </c>
      <c r="F263" s="197"/>
      <c r="G263" s="266"/>
      <c r="H263" s="53"/>
    </row>
    <row r="264" spans="1:8" customFormat="1" ht="10.8" thickBot="1" x14ac:dyDescent="0.25">
      <c r="A264" s="64"/>
      <c r="B264" s="139"/>
      <c r="C264" s="28"/>
      <c r="D264" s="29"/>
      <c r="E264" s="30"/>
      <c r="F264" s="31"/>
      <c r="G264" s="268"/>
      <c r="H264" s="32"/>
    </row>
    <row r="265" spans="1:8" customFormat="1" ht="10.199999999999999" x14ac:dyDescent="0.2">
      <c r="A265" s="60"/>
      <c r="B265" s="34"/>
      <c r="C265" s="26"/>
      <c r="D265" s="10"/>
      <c r="E265" s="8"/>
      <c r="F265" s="65" t="s">
        <v>51</v>
      </c>
      <c r="G265" s="261"/>
      <c r="H265" s="66">
        <v>0</v>
      </c>
    </row>
    <row r="266" spans="1:8" customFormat="1" ht="10.8" thickBot="1" x14ac:dyDescent="0.25">
      <c r="A266" s="60"/>
      <c r="B266" s="8"/>
      <c r="C266" s="26"/>
      <c r="D266" s="10"/>
      <c r="E266" s="8"/>
      <c r="F266" s="43" t="s">
        <v>38</v>
      </c>
      <c r="G266" s="262"/>
      <c r="H266" s="36">
        <v>0</v>
      </c>
    </row>
    <row r="267" spans="1:8" customFormat="1" ht="10.8" thickBot="1" x14ac:dyDescent="0.25">
      <c r="A267" s="64"/>
      <c r="B267" s="64"/>
      <c r="E267" s="64"/>
    </row>
    <row r="268" spans="1:8" customFormat="1" ht="10.199999999999999" x14ac:dyDescent="0.2">
      <c r="B268" s="11"/>
      <c r="C268" s="212" t="s">
        <v>294</v>
      </c>
      <c r="D268" s="213"/>
      <c r="E268" s="13"/>
      <c r="F268" s="214"/>
      <c r="G268" s="286"/>
      <c r="H268" s="215"/>
    </row>
    <row r="269" spans="1:8" customFormat="1" ht="11.25" customHeight="1" x14ac:dyDescent="0.2">
      <c r="B269" s="16"/>
      <c r="C269" s="198" t="s">
        <v>55</v>
      </c>
      <c r="D269" s="195"/>
      <c r="E269" s="146"/>
      <c r="F269" s="197"/>
      <c r="G269" s="266"/>
      <c r="H269" s="20"/>
    </row>
    <row r="270" spans="1:8" customFormat="1" ht="10.199999999999999" x14ac:dyDescent="0.2">
      <c r="B270" s="16"/>
      <c r="C270" s="198" t="s">
        <v>168</v>
      </c>
      <c r="D270" s="195"/>
      <c r="E270" s="146"/>
      <c r="F270" s="197"/>
      <c r="G270" s="266"/>
      <c r="H270" s="20"/>
    </row>
    <row r="271" spans="1:8" customFormat="1" ht="34.200000000000003" x14ac:dyDescent="0.2">
      <c r="B271" s="73" t="s">
        <v>101</v>
      </c>
      <c r="C271" s="209" t="s">
        <v>169</v>
      </c>
      <c r="D271" s="195" t="s">
        <v>42</v>
      </c>
      <c r="E271" s="292">
        <v>4</v>
      </c>
      <c r="F271" s="197"/>
      <c r="G271" s="266"/>
      <c r="H271" s="53"/>
    </row>
    <row r="272" spans="1:8" customFormat="1" ht="76.5" customHeight="1" x14ac:dyDescent="0.2">
      <c r="B272" s="73" t="s">
        <v>102</v>
      </c>
      <c r="C272" s="209" t="s">
        <v>170</v>
      </c>
      <c r="D272" s="195" t="s">
        <v>42</v>
      </c>
      <c r="E272" s="292">
        <v>4</v>
      </c>
      <c r="F272" s="197"/>
      <c r="G272" s="266"/>
      <c r="H272" s="53"/>
    </row>
    <row r="273" spans="2:8" customFormat="1" ht="59.25" customHeight="1" x14ac:dyDescent="0.2">
      <c r="B273" s="73" t="s">
        <v>103</v>
      </c>
      <c r="C273" s="209" t="s">
        <v>171</v>
      </c>
      <c r="D273" s="195" t="s">
        <v>81</v>
      </c>
      <c r="E273" s="292">
        <v>79</v>
      </c>
      <c r="F273" s="197"/>
      <c r="G273" s="266"/>
      <c r="H273" s="53"/>
    </row>
    <row r="274" spans="2:8" customFormat="1" ht="68.400000000000006" x14ac:dyDescent="0.2">
      <c r="B274" s="71" t="s">
        <v>104</v>
      </c>
      <c r="C274" s="209" t="s">
        <v>172</v>
      </c>
      <c r="D274" s="195" t="s">
        <v>42</v>
      </c>
      <c r="E274" s="292">
        <v>4</v>
      </c>
      <c r="F274" s="197"/>
      <c r="G274" s="266"/>
      <c r="H274" s="53"/>
    </row>
    <row r="275" spans="2:8" customFormat="1" ht="13.2" x14ac:dyDescent="0.2">
      <c r="B275" s="71"/>
      <c r="C275" s="210" t="s">
        <v>292</v>
      </c>
      <c r="D275" s="195"/>
      <c r="E275" s="292"/>
      <c r="F275" s="197"/>
      <c r="G275" s="266"/>
      <c r="H275" s="62"/>
    </row>
    <row r="276" spans="2:8" customFormat="1" ht="11.4" x14ac:dyDescent="0.2">
      <c r="B276" s="71" t="s">
        <v>105</v>
      </c>
      <c r="C276" s="209" t="s">
        <v>173</v>
      </c>
      <c r="D276" s="195" t="s">
        <v>42</v>
      </c>
      <c r="E276" s="292">
        <v>1</v>
      </c>
      <c r="F276" s="197"/>
      <c r="G276" s="266"/>
      <c r="H276" s="53"/>
    </row>
    <row r="277" spans="2:8" customFormat="1" ht="11.4" x14ac:dyDescent="0.2">
      <c r="B277" s="71" t="s">
        <v>106</v>
      </c>
      <c r="C277" s="209" t="s">
        <v>293</v>
      </c>
      <c r="D277" s="195" t="s">
        <v>42</v>
      </c>
      <c r="E277" s="292">
        <v>1</v>
      </c>
      <c r="F277" s="197"/>
      <c r="G277" s="266"/>
      <c r="H277" s="53"/>
    </row>
    <row r="278" spans="2:8" customFormat="1" ht="11.4" x14ac:dyDescent="0.2">
      <c r="B278" s="71" t="s">
        <v>107</v>
      </c>
      <c r="C278" s="209" t="s">
        <v>174</v>
      </c>
      <c r="D278" s="195" t="s">
        <v>42</v>
      </c>
      <c r="E278" s="292">
        <v>4</v>
      </c>
      <c r="F278" s="197"/>
      <c r="G278" s="266"/>
      <c r="H278" s="53"/>
    </row>
    <row r="279" spans="2:8" customFormat="1" ht="11.4" x14ac:dyDescent="0.2">
      <c r="B279" s="71" t="s">
        <v>108</v>
      </c>
      <c r="C279" s="209" t="s">
        <v>175</v>
      </c>
      <c r="D279" s="195" t="s">
        <v>42</v>
      </c>
      <c r="E279" s="292">
        <v>9</v>
      </c>
      <c r="F279" s="197"/>
      <c r="G279" s="266"/>
      <c r="H279" s="53"/>
    </row>
    <row r="280" spans="2:8" customFormat="1" ht="11.4" x14ac:dyDescent="0.2">
      <c r="B280" s="71" t="s">
        <v>109</v>
      </c>
      <c r="C280" s="209" t="s">
        <v>176</v>
      </c>
      <c r="D280" s="195" t="s">
        <v>42</v>
      </c>
      <c r="E280" s="292">
        <v>6</v>
      </c>
      <c r="F280" s="197"/>
      <c r="G280" s="266"/>
      <c r="H280" s="53"/>
    </row>
    <row r="281" spans="2:8" customFormat="1" ht="11.4" x14ac:dyDescent="0.2">
      <c r="B281" s="71" t="s">
        <v>196</v>
      </c>
      <c r="C281" s="209" t="s">
        <v>177</v>
      </c>
      <c r="D281" s="195" t="s">
        <v>42</v>
      </c>
      <c r="E281" s="292">
        <v>2</v>
      </c>
      <c r="F281" s="197"/>
      <c r="G281" s="266"/>
      <c r="H281" s="53"/>
    </row>
    <row r="282" spans="2:8" customFormat="1" ht="11.4" x14ac:dyDescent="0.2">
      <c r="B282" s="71" t="s">
        <v>207</v>
      </c>
      <c r="C282" s="209" t="s">
        <v>178</v>
      </c>
      <c r="D282" s="195" t="s">
        <v>42</v>
      </c>
      <c r="E282" s="292">
        <v>6</v>
      </c>
      <c r="F282" s="197"/>
      <c r="G282" s="266"/>
      <c r="H282" s="53"/>
    </row>
    <row r="283" spans="2:8" customFormat="1" ht="11.4" x14ac:dyDescent="0.2">
      <c r="B283" s="71" t="s">
        <v>234</v>
      </c>
      <c r="C283" s="209" t="s">
        <v>179</v>
      </c>
      <c r="D283" s="195" t="s">
        <v>42</v>
      </c>
      <c r="E283" s="292">
        <v>3</v>
      </c>
      <c r="F283" s="197"/>
      <c r="G283" s="266"/>
      <c r="H283" s="53"/>
    </row>
    <row r="284" spans="2:8" customFormat="1" ht="11.4" x14ac:dyDescent="0.2">
      <c r="B284" s="71" t="s">
        <v>424</v>
      </c>
      <c r="C284" s="209" t="s">
        <v>180</v>
      </c>
      <c r="D284" s="195" t="s">
        <v>77</v>
      </c>
      <c r="E284" s="292">
        <v>18</v>
      </c>
      <c r="F284" s="197"/>
      <c r="G284" s="266"/>
      <c r="H284" s="53"/>
    </row>
    <row r="285" spans="2:8" customFormat="1" ht="11.4" x14ac:dyDescent="0.2">
      <c r="B285" s="71" t="s">
        <v>425</v>
      </c>
      <c r="C285" s="209" t="s">
        <v>181</v>
      </c>
      <c r="D285" s="195" t="s">
        <v>42</v>
      </c>
      <c r="E285" s="292">
        <v>3</v>
      </c>
      <c r="F285" s="197"/>
      <c r="G285" s="266"/>
      <c r="H285" s="53"/>
    </row>
    <row r="286" spans="2:8" customFormat="1" ht="11.4" x14ac:dyDescent="0.2">
      <c r="B286" s="71" t="s">
        <v>426</v>
      </c>
      <c r="C286" s="209" t="s">
        <v>182</v>
      </c>
      <c r="D286" s="195" t="s">
        <v>183</v>
      </c>
      <c r="E286" s="292">
        <v>1</v>
      </c>
      <c r="F286" s="197"/>
      <c r="G286" s="266"/>
      <c r="H286" s="53"/>
    </row>
    <row r="287" spans="2:8" customFormat="1" ht="27" customHeight="1" x14ac:dyDescent="0.2">
      <c r="B287" s="71" t="s">
        <v>427</v>
      </c>
      <c r="C287" s="209" t="s">
        <v>184</v>
      </c>
      <c r="D287" s="195" t="s">
        <v>57</v>
      </c>
      <c r="E287" s="292">
        <v>5</v>
      </c>
      <c r="F287" s="197"/>
      <c r="G287" s="266"/>
      <c r="H287" s="53"/>
    </row>
    <row r="288" spans="2:8" customFormat="1" ht="11.4" x14ac:dyDescent="0.2">
      <c r="B288" s="71" t="s">
        <v>428</v>
      </c>
      <c r="C288" s="209" t="s">
        <v>185</v>
      </c>
      <c r="D288" s="195" t="s">
        <v>57</v>
      </c>
      <c r="E288" s="292">
        <v>5</v>
      </c>
      <c r="F288" s="197"/>
      <c r="G288" s="266"/>
      <c r="H288" s="53"/>
    </row>
    <row r="289" spans="2:8" customFormat="1" ht="22.8" x14ac:dyDescent="0.2">
      <c r="B289" s="71" t="s">
        <v>429</v>
      </c>
      <c r="C289" s="209" t="s">
        <v>186</v>
      </c>
      <c r="D289" s="195" t="s">
        <v>57</v>
      </c>
      <c r="E289" s="292">
        <v>10</v>
      </c>
      <c r="F289" s="197"/>
      <c r="G289" s="266"/>
      <c r="H289" s="53"/>
    </row>
    <row r="290" spans="2:8" customFormat="1" ht="22.8" x14ac:dyDescent="0.2">
      <c r="B290" s="71" t="s">
        <v>430</v>
      </c>
      <c r="C290" s="209" t="s">
        <v>187</v>
      </c>
      <c r="D290" s="195" t="s">
        <v>42</v>
      </c>
      <c r="E290" s="292">
        <v>1</v>
      </c>
      <c r="F290" s="197"/>
      <c r="G290" s="266"/>
      <c r="H290" s="53"/>
    </row>
    <row r="291" spans="2:8" customFormat="1" ht="22.8" x14ac:dyDescent="0.2">
      <c r="B291" s="71" t="s">
        <v>431</v>
      </c>
      <c r="C291" s="209" t="s">
        <v>188</v>
      </c>
      <c r="D291" s="195" t="s">
        <v>42</v>
      </c>
      <c r="E291" s="292">
        <v>2</v>
      </c>
      <c r="F291" s="197"/>
      <c r="G291" s="266"/>
      <c r="H291" s="53"/>
    </row>
    <row r="292" spans="2:8" customFormat="1" ht="33.75" customHeight="1" x14ac:dyDescent="0.2">
      <c r="B292" s="71" t="s">
        <v>432</v>
      </c>
      <c r="C292" s="196" t="s">
        <v>189</v>
      </c>
      <c r="D292" s="195" t="s">
        <v>183</v>
      </c>
      <c r="E292" s="292">
        <v>1</v>
      </c>
      <c r="F292" s="197"/>
      <c r="G292" s="266"/>
      <c r="H292" s="53"/>
    </row>
    <row r="293" spans="2:8" customFormat="1" ht="11.25" customHeight="1" thickBot="1" x14ac:dyDescent="0.25">
      <c r="B293" s="211"/>
      <c r="C293" s="28"/>
      <c r="D293" s="29"/>
      <c r="E293" s="30"/>
      <c r="F293" s="31"/>
      <c r="G293" s="268"/>
      <c r="H293" s="32"/>
    </row>
    <row r="294" spans="2:8" customFormat="1" ht="10.199999999999999" x14ac:dyDescent="0.2">
      <c r="B294" s="64"/>
      <c r="C294" s="64"/>
      <c r="D294" s="64"/>
      <c r="E294" s="64"/>
      <c r="F294" s="65" t="s">
        <v>51</v>
      </c>
      <c r="G294" s="261"/>
      <c r="H294" s="66">
        <v>0</v>
      </c>
    </row>
    <row r="295" spans="2:8" customFormat="1" ht="10.8" thickBot="1" x14ac:dyDescent="0.25">
      <c r="B295" s="64"/>
      <c r="C295" s="64"/>
      <c r="D295" s="64"/>
      <c r="E295" s="64"/>
      <c r="F295" s="43" t="s">
        <v>38</v>
      </c>
      <c r="G295" s="262"/>
      <c r="H295" s="36">
        <v>0</v>
      </c>
    </row>
    <row r="296" spans="2:8" customFormat="1" ht="10.199999999999999" x14ac:dyDescent="0.2">
      <c r="B296" s="74"/>
    </row>
    <row r="297" spans="2:8" customFormat="1" ht="10.199999999999999" x14ac:dyDescent="0.2">
      <c r="B297" s="304"/>
      <c r="C297" s="206" t="s">
        <v>190</v>
      </c>
      <c r="D297" s="305"/>
      <c r="E297" s="9"/>
      <c r="F297" s="306"/>
      <c r="G297" s="306"/>
      <c r="H297" s="307"/>
    </row>
    <row r="298" spans="2:8" customFormat="1" ht="10.199999999999999" x14ac:dyDescent="0.2">
      <c r="B298" s="304"/>
      <c r="C298" s="25" t="s">
        <v>2</v>
      </c>
      <c r="D298" s="305"/>
      <c r="E298" s="9"/>
      <c r="F298" s="306"/>
      <c r="G298" s="306"/>
      <c r="H298" s="308"/>
    </row>
    <row r="299" spans="2:8" customFormat="1" ht="10.199999999999999" x14ac:dyDescent="0.2">
      <c r="B299" s="309" t="s">
        <v>110</v>
      </c>
      <c r="C299" s="310" t="s">
        <v>35</v>
      </c>
      <c r="D299" s="311" t="s">
        <v>64</v>
      </c>
      <c r="E299" s="312">
        <v>5.9399999999999995</v>
      </c>
      <c r="F299" s="306"/>
      <c r="G299" s="306"/>
      <c r="H299" s="313"/>
    </row>
    <row r="300" spans="2:8" customFormat="1" ht="34.5" customHeight="1" x14ac:dyDescent="0.2">
      <c r="B300" s="314" t="s">
        <v>133</v>
      </c>
      <c r="C300" s="315" t="s">
        <v>134</v>
      </c>
      <c r="D300" s="311"/>
      <c r="E300" s="312"/>
      <c r="F300" s="316"/>
      <c r="G300" s="316"/>
      <c r="H300" s="313"/>
    </row>
    <row r="301" spans="2:8" customFormat="1" ht="10.199999999999999" x14ac:dyDescent="0.2">
      <c r="B301" s="317" t="s">
        <v>135</v>
      </c>
      <c r="C301" s="318" t="s">
        <v>136</v>
      </c>
      <c r="D301" s="311" t="s">
        <v>59</v>
      </c>
      <c r="E301" s="312">
        <v>2.04</v>
      </c>
      <c r="F301" s="316"/>
      <c r="G301" s="316"/>
      <c r="H301" s="313"/>
    </row>
    <row r="302" spans="2:8" customFormat="1" ht="20.399999999999999" x14ac:dyDescent="0.2">
      <c r="B302" s="314" t="s">
        <v>143</v>
      </c>
      <c r="C302" s="315" t="s">
        <v>144</v>
      </c>
      <c r="D302" s="311"/>
      <c r="E302" s="312"/>
      <c r="F302" s="316"/>
      <c r="G302" s="316"/>
      <c r="H302" s="313"/>
    </row>
    <row r="303" spans="2:8" customFormat="1" ht="22.5" customHeight="1" x14ac:dyDescent="0.2">
      <c r="B303" s="317" t="s">
        <v>145</v>
      </c>
      <c r="C303" s="318" t="s">
        <v>146</v>
      </c>
      <c r="D303" s="311" t="s">
        <v>59</v>
      </c>
      <c r="E303" s="312">
        <v>2.04</v>
      </c>
      <c r="F303" s="316"/>
      <c r="G303" s="316"/>
      <c r="H303" s="313"/>
    </row>
    <row r="304" spans="2:8" customFormat="1" ht="30.6" x14ac:dyDescent="0.2">
      <c r="B304" s="314" t="s">
        <v>191</v>
      </c>
      <c r="C304" s="315" t="s">
        <v>192</v>
      </c>
      <c r="D304" s="311"/>
      <c r="E304" s="312"/>
      <c r="F304" s="316"/>
      <c r="G304" s="316"/>
      <c r="H304" s="313"/>
    </row>
    <row r="305" spans="2:8" customFormat="1" ht="10.199999999999999" x14ac:dyDescent="0.2">
      <c r="B305" s="317" t="s">
        <v>193</v>
      </c>
      <c r="C305" s="318" t="s">
        <v>194</v>
      </c>
      <c r="D305" s="311" t="s">
        <v>64</v>
      </c>
      <c r="E305" s="312">
        <v>16.079999999999998</v>
      </c>
      <c r="F305" s="316"/>
      <c r="G305" s="316"/>
      <c r="H305" s="313"/>
    </row>
    <row r="306" spans="2:8" customFormat="1" ht="20.399999999999999" x14ac:dyDescent="0.2">
      <c r="B306" s="314" t="s">
        <v>117</v>
      </c>
      <c r="C306" s="315" t="s">
        <v>137</v>
      </c>
      <c r="D306" s="311"/>
      <c r="E306" s="312"/>
      <c r="F306" s="316"/>
      <c r="G306" s="316"/>
      <c r="H306" s="313"/>
    </row>
    <row r="307" spans="2:8" customFormat="1" ht="10.199999999999999" x14ac:dyDescent="0.2">
      <c r="B307" s="317" t="s">
        <v>138</v>
      </c>
      <c r="C307" s="318" t="s">
        <v>4</v>
      </c>
      <c r="D307" s="311" t="s">
        <v>64</v>
      </c>
      <c r="E307" s="312">
        <v>96.000000000000014</v>
      </c>
      <c r="F307" s="316"/>
      <c r="G307" s="316"/>
      <c r="H307" s="313"/>
    </row>
    <row r="308" spans="2:8" customFormat="1" ht="81" customHeight="1" x14ac:dyDescent="0.2">
      <c r="B308" s="314" t="s">
        <v>139</v>
      </c>
      <c r="C308" s="315" t="s">
        <v>140</v>
      </c>
      <c r="D308" s="311"/>
      <c r="E308" s="312"/>
      <c r="F308" s="316"/>
      <c r="G308" s="316"/>
      <c r="H308" s="313"/>
    </row>
    <row r="309" spans="2:8" customFormat="1" ht="10.199999999999999" x14ac:dyDescent="0.2">
      <c r="B309" s="317" t="s">
        <v>141</v>
      </c>
      <c r="C309" s="318" t="s">
        <v>142</v>
      </c>
      <c r="D309" s="311" t="s">
        <v>59</v>
      </c>
      <c r="E309" s="312">
        <v>1.5099999999999998</v>
      </c>
      <c r="F309" s="316"/>
      <c r="G309" s="316"/>
      <c r="H309" s="313"/>
    </row>
    <row r="310" spans="2:8" customFormat="1" ht="32.25" customHeight="1" x14ac:dyDescent="0.2">
      <c r="B310" s="314" t="s">
        <v>195</v>
      </c>
      <c r="C310" s="318" t="s">
        <v>148</v>
      </c>
      <c r="D310" s="311" t="s">
        <v>77</v>
      </c>
      <c r="E310" s="312">
        <v>47.040000000000006</v>
      </c>
      <c r="F310" s="316"/>
      <c r="G310" s="316"/>
      <c r="H310" s="313"/>
    </row>
    <row r="311" spans="2:8" customFormat="1" ht="50.25" customHeight="1" x14ac:dyDescent="0.2">
      <c r="B311" s="314" t="s">
        <v>196</v>
      </c>
      <c r="C311" s="318" t="s">
        <v>197</v>
      </c>
      <c r="D311" s="311" t="s">
        <v>161</v>
      </c>
      <c r="E311" s="312">
        <v>1</v>
      </c>
      <c r="F311" s="316"/>
      <c r="G311" s="316"/>
      <c r="H311" s="313"/>
    </row>
    <row r="312" spans="2:8" customFormat="1" ht="32.25" customHeight="1" x14ac:dyDescent="0.2">
      <c r="B312" s="314" t="s">
        <v>198</v>
      </c>
      <c r="C312" s="318" t="s">
        <v>199</v>
      </c>
      <c r="D312" s="311" t="s">
        <v>200</v>
      </c>
      <c r="E312" s="312">
        <v>7</v>
      </c>
      <c r="F312" s="316"/>
      <c r="G312" s="316"/>
      <c r="H312" s="313"/>
    </row>
    <row r="313" spans="2:8" customFormat="1" ht="85.5" customHeight="1" x14ac:dyDescent="0.2">
      <c r="B313" s="314" t="s">
        <v>201</v>
      </c>
      <c r="C313" s="318" t="s">
        <v>36</v>
      </c>
      <c r="D313" s="311"/>
      <c r="E313" s="312"/>
      <c r="F313" s="316"/>
      <c r="G313" s="316"/>
      <c r="H313" s="313"/>
    </row>
    <row r="314" spans="2:8" customFormat="1" ht="32.25" customHeight="1" x14ac:dyDescent="0.2">
      <c r="B314" s="317" t="s">
        <v>202</v>
      </c>
      <c r="C314" s="318" t="s">
        <v>203</v>
      </c>
      <c r="D314" s="311" t="s">
        <v>64</v>
      </c>
      <c r="E314" s="312">
        <v>25.86</v>
      </c>
      <c r="F314" s="316"/>
      <c r="G314" s="316"/>
      <c r="H314" s="313"/>
    </row>
    <row r="315" spans="2:8" customFormat="1" ht="10.199999999999999" x14ac:dyDescent="0.2">
      <c r="B315" s="317"/>
      <c r="C315" s="319" t="s">
        <v>3</v>
      </c>
      <c r="D315" s="311"/>
      <c r="E315" s="312"/>
      <c r="F315" s="316"/>
      <c r="G315" s="316"/>
      <c r="H315" s="313"/>
    </row>
    <row r="316" spans="2:8" customFormat="1" ht="78" customHeight="1" x14ac:dyDescent="0.2">
      <c r="B316" s="314" t="s">
        <v>204</v>
      </c>
      <c r="C316" s="318" t="s">
        <v>40</v>
      </c>
      <c r="D316" s="311"/>
      <c r="E316" s="312"/>
      <c r="F316" s="316"/>
      <c r="G316" s="316"/>
      <c r="H316" s="313"/>
    </row>
    <row r="317" spans="2:8" customFormat="1" ht="32.25" customHeight="1" x14ac:dyDescent="0.2">
      <c r="B317" s="317" t="s">
        <v>205</v>
      </c>
      <c r="C317" s="318" t="s">
        <v>206</v>
      </c>
      <c r="D317" s="311" t="s">
        <v>64</v>
      </c>
      <c r="E317" s="312">
        <v>2.1</v>
      </c>
      <c r="F317" s="316"/>
      <c r="G317" s="316"/>
      <c r="H317" s="313"/>
    </row>
    <row r="318" spans="2:8" customFormat="1" ht="21.75" customHeight="1" x14ac:dyDescent="0.2">
      <c r="B318" s="314" t="s">
        <v>433</v>
      </c>
      <c r="C318" s="318" t="s">
        <v>208</v>
      </c>
      <c r="D318" s="311"/>
      <c r="E318" s="312"/>
      <c r="F318" s="316"/>
      <c r="G318" s="316"/>
      <c r="H318" s="313"/>
    </row>
    <row r="319" spans="2:8" customFormat="1" ht="22.5" customHeight="1" x14ac:dyDescent="0.2">
      <c r="B319" s="317" t="s">
        <v>434</v>
      </c>
      <c r="C319" s="318" t="s">
        <v>210</v>
      </c>
      <c r="D319" s="311" t="s">
        <v>42</v>
      </c>
      <c r="E319" s="312">
        <v>2</v>
      </c>
      <c r="F319" s="316"/>
      <c r="G319" s="316"/>
      <c r="H319" s="313"/>
    </row>
    <row r="320" spans="2:8" customFormat="1" ht="19.5" customHeight="1" x14ac:dyDescent="0.2">
      <c r="B320" s="317" t="s">
        <v>435</v>
      </c>
      <c r="C320" s="318" t="s">
        <v>212</v>
      </c>
      <c r="D320" s="311" t="s">
        <v>42</v>
      </c>
      <c r="E320" s="312">
        <v>3</v>
      </c>
      <c r="F320" s="316"/>
      <c r="G320" s="316"/>
      <c r="H320" s="313"/>
    </row>
    <row r="321" spans="1:8" customFormat="1" ht="32.25" customHeight="1" x14ac:dyDescent="0.2">
      <c r="B321" s="314" t="s">
        <v>100</v>
      </c>
      <c r="C321" s="318" t="s">
        <v>5</v>
      </c>
      <c r="D321" s="311"/>
      <c r="E321" s="312"/>
      <c r="F321" s="316"/>
      <c r="G321" s="316"/>
      <c r="H321" s="313"/>
    </row>
    <row r="322" spans="1:8" customFormat="1" ht="32.25" customHeight="1" x14ac:dyDescent="0.2">
      <c r="B322" s="317" t="s">
        <v>213</v>
      </c>
      <c r="C322" s="318" t="s">
        <v>6</v>
      </c>
      <c r="D322" s="311" t="s">
        <v>64</v>
      </c>
      <c r="E322" s="312">
        <v>25.86</v>
      </c>
      <c r="F322" s="316"/>
      <c r="G322" s="316"/>
      <c r="H322" s="313"/>
    </row>
    <row r="323" spans="1:8" customFormat="1" ht="32.25" customHeight="1" x14ac:dyDescent="0.2">
      <c r="B323" s="314" t="s">
        <v>214</v>
      </c>
      <c r="C323" s="318" t="s">
        <v>37</v>
      </c>
      <c r="D323" s="311" t="s">
        <v>64</v>
      </c>
      <c r="E323" s="312">
        <v>4.2</v>
      </c>
      <c r="F323" s="316"/>
      <c r="G323" s="316"/>
      <c r="H323" s="313"/>
    </row>
    <row r="324" spans="1:8" customFormat="1" ht="32.25" customHeight="1" x14ac:dyDescent="0.2">
      <c r="B324" s="314" t="s">
        <v>215</v>
      </c>
      <c r="C324" s="318" t="s">
        <v>216</v>
      </c>
      <c r="D324" s="311"/>
      <c r="E324" s="312"/>
      <c r="F324" s="316"/>
      <c r="G324" s="316"/>
      <c r="H324" s="313"/>
    </row>
    <row r="325" spans="1:8" customFormat="1" ht="32.25" customHeight="1" x14ac:dyDescent="0.2">
      <c r="B325" s="317" t="s">
        <v>217</v>
      </c>
      <c r="C325" s="318" t="s">
        <v>218</v>
      </c>
      <c r="D325" s="311" t="s">
        <v>59</v>
      </c>
      <c r="E325" s="312">
        <v>0.45</v>
      </c>
      <c r="F325" s="316"/>
      <c r="G325" s="316"/>
      <c r="H325" s="313"/>
    </row>
    <row r="326" spans="1:8" customFormat="1" ht="32.25" customHeight="1" x14ac:dyDescent="0.2">
      <c r="B326" s="314" t="s">
        <v>219</v>
      </c>
      <c r="C326" s="318" t="s">
        <v>7</v>
      </c>
      <c r="D326" s="311" t="s">
        <v>220</v>
      </c>
      <c r="E326" s="312">
        <v>3</v>
      </c>
      <c r="F326" s="316"/>
      <c r="G326" s="316"/>
      <c r="H326" s="313"/>
    </row>
    <row r="327" spans="1:8" customFormat="1" ht="52.5" customHeight="1" x14ac:dyDescent="0.2">
      <c r="B327" s="314" t="s">
        <v>221</v>
      </c>
      <c r="C327" s="318" t="s">
        <v>41</v>
      </c>
      <c r="D327" s="311" t="s">
        <v>42</v>
      </c>
      <c r="E327" s="312">
        <v>1</v>
      </c>
      <c r="F327" s="316"/>
      <c r="G327" s="316"/>
      <c r="H327" s="313"/>
    </row>
    <row r="328" spans="1:8" customFormat="1" ht="47.25" customHeight="1" x14ac:dyDescent="0.2">
      <c r="B328" s="314" t="s">
        <v>222</v>
      </c>
      <c r="C328" s="318" t="s">
        <v>223</v>
      </c>
      <c r="D328" s="311" t="s">
        <v>183</v>
      </c>
      <c r="E328" s="312">
        <v>1</v>
      </c>
      <c r="F328" s="316"/>
      <c r="G328" s="316"/>
      <c r="H328" s="313"/>
    </row>
    <row r="329" spans="1:8" customFormat="1" ht="72.75" customHeight="1" x14ac:dyDescent="0.2">
      <c r="B329" s="314" t="s">
        <v>224</v>
      </c>
      <c r="C329" s="318" t="s">
        <v>225</v>
      </c>
      <c r="D329" s="311" t="s">
        <v>161</v>
      </c>
      <c r="E329" s="312">
        <v>1</v>
      </c>
      <c r="F329" s="316"/>
      <c r="G329" s="316"/>
      <c r="H329" s="313"/>
    </row>
    <row r="330" spans="1:8" customFormat="1" ht="32.25" customHeight="1" x14ac:dyDescent="0.2">
      <c r="B330" s="314"/>
      <c r="C330" s="318"/>
      <c r="D330" s="311"/>
      <c r="E330" s="9"/>
      <c r="F330" s="316"/>
      <c r="G330" s="316"/>
      <c r="H330" s="307"/>
    </row>
    <row r="331" spans="1:8" customFormat="1" ht="18.75" customHeight="1" x14ac:dyDescent="0.2">
      <c r="A331" s="78"/>
      <c r="B331" s="27"/>
      <c r="C331" s="26"/>
      <c r="D331" s="10"/>
      <c r="E331" s="193"/>
      <c r="F331" s="65" t="s">
        <v>51</v>
      </c>
      <c r="G331" s="261"/>
      <c r="H331" s="66">
        <v>0</v>
      </c>
    </row>
    <row r="332" spans="1:8" customFormat="1" ht="18.75" customHeight="1" x14ac:dyDescent="0.2">
      <c r="A332" s="78"/>
      <c r="B332" s="7"/>
      <c r="C332" s="26"/>
      <c r="D332" s="10"/>
      <c r="E332" s="75"/>
      <c r="F332" s="76" t="s">
        <v>38</v>
      </c>
      <c r="G332" s="287"/>
      <c r="H332" s="37">
        <v>0</v>
      </c>
    </row>
    <row r="333" spans="1:8" customFormat="1" ht="10.199999999999999" x14ac:dyDescent="0.2">
      <c r="B333" s="7"/>
      <c r="C333" s="26"/>
      <c r="D333" s="10"/>
      <c r="E333" s="8"/>
      <c r="F333" s="67"/>
      <c r="G333" s="67"/>
      <c r="H333" s="68"/>
    </row>
    <row r="334" spans="1:8" customFormat="1" ht="18.75" customHeight="1" x14ac:dyDescent="0.2">
      <c r="B334" s="304"/>
      <c r="C334" s="206" t="s">
        <v>226</v>
      </c>
      <c r="D334" s="305"/>
      <c r="E334" s="9"/>
      <c r="F334" s="306"/>
      <c r="G334" s="306"/>
      <c r="H334" s="307"/>
    </row>
    <row r="335" spans="1:8" customFormat="1" ht="18.75" customHeight="1" x14ac:dyDescent="0.2">
      <c r="B335" s="304"/>
      <c r="C335" s="25" t="s">
        <v>2</v>
      </c>
      <c r="D335" s="305"/>
      <c r="E335" s="9"/>
      <c r="F335" s="306"/>
      <c r="G335" s="306"/>
      <c r="H335" s="308"/>
    </row>
    <row r="336" spans="1:8" customFormat="1" ht="18.75" customHeight="1" x14ac:dyDescent="0.2">
      <c r="B336" s="91" t="s">
        <v>110</v>
      </c>
      <c r="C336" s="320" t="s">
        <v>35</v>
      </c>
      <c r="D336" s="311" t="s">
        <v>64</v>
      </c>
      <c r="E336" s="312">
        <v>10.56</v>
      </c>
      <c r="F336" s="306"/>
      <c r="G336" s="306"/>
      <c r="H336" s="313"/>
    </row>
    <row r="337" spans="2:8" customFormat="1" ht="36" customHeight="1" x14ac:dyDescent="0.2">
      <c r="B337" s="314" t="s">
        <v>133</v>
      </c>
      <c r="C337" s="318" t="s">
        <v>134</v>
      </c>
      <c r="D337" s="311"/>
      <c r="E337" s="312"/>
      <c r="F337" s="316"/>
      <c r="G337" s="316"/>
      <c r="H337" s="307"/>
    </row>
    <row r="338" spans="2:8" customFormat="1" ht="18.75" customHeight="1" x14ac:dyDescent="0.2">
      <c r="B338" s="317" t="s">
        <v>135</v>
      </c>
      <c r="C338" s="318" t="s">
        <v>136</v>
      </c>
      <c r="D338" s="311" t="s">
        <v>59</v>
      </c>
      <c r="E338" s="312">
        <v>1.94</v>
      </c>
      <c r="F338" s="316"/>
      <c r="G338" s="316"/>
      <c r="H338" s="313"/>
    </row>
    <row r="339" spans="2:8" customFormat="1" ht="28.5" customHeight="1" x14ac:dyDescent="0.2">
      <c r="B339" s="314" t="s">
        <v>143</v>
      </c>
      <c r="C339" s="318" t="s">
        <v>144</v>
      </c>
      <c r="D339" s="311"/>
      <c r="E339" s="312"/>
      <c r="F339" s="316"/>
      <c r="G339" s="316"/>
      <c r="H339" s="307"/>
    </row>
    <row r="340" spans="2:8" customFormat="1" ht="18.75" customHeight="1" x14ac:dyDescent="0.2">
      <c r="B340" s="317" t="s">
        <v>145</v>
      </c>
      <c r="C340" s="318" t="s">
        <v>146</v>
      </c>
      <c r="D340" s="311" t="s">
        <v>59</v>
      </c>
      <c r="E340" s="312">
        <v>1.94</v>
      </c>
      <c r="F340" s="316"/>
      <c r="G340" s="316"/>
      <c r="H340" s="313"/>
    </row>
    <row r="341" spans="2:8" customFormat="1" ht="40.5" customHeight="1" x14ac:dyDescent="0.2">
      <c r="B341" s="314" t="s">
        <v>191</v>
      </c>
      <c r="C341" s="318" t="s">
        <v>192</v>
      </c>
      <c r="D341" s="311"/>
      <c r="E341" s="312"/>
      <c r="F341" s="316"/>
      <c r="G341" s="316"/>
      <c r="H341" s="307"/>
    </row>
    <row r="342" spans="2:8" customFormat="1" ht="18.75" customHeight="1" x14ac:dyDescent="0.2">
      <c r="B342" s="317" t="s">
        <v>193</v>
      </c>
      <c r="C342" s="318" t="s">
        <v>194</v>
      </c>
      <c r="D342" s="311" t="s">
        <v>64</v>
      </c>
      <c r="E342" s="312">
        <v>18.143999999999998</v>
      </c>
      <c r="F342" s="316"/>
      <c r="G342" s="316"/>
      <c r="H342" s="313"/>
    </row>
    <row r="343" spans="2:8" customFormat="1" ht="35.25" customHeight="1" x14ac:dyDescent="0.2">
      <c r="B343" s="314" t="s">
        <v>117</v>
      </c>
      <c r="C343" s="318" t="s">
        <v>137</v>
      </c>
      <c r="D343" s="311"/>
      <c r="E343" s="312"/>
      <c r="F343" s="316"/>
      <c r="G343" s="316"/>
      <c r="H343" s="307"/>
    </row>
    <row r="344" spans="2:8" customFormat="1" ht="18.75" customHeight="1" x14ac:dyDescent="0.2">
      <c r="B344" s="317" t="s">
        <v>138</v>
      </c>
      <c r="C344" s="318" t="s">
        <v>4</v>
      </c>
      <c r="D344" s="311" t="s">
        <v>64</v>
      </c>
      <c r="E344" s="312">
        <v>58.24</v>
      </c>
      <c r="F344" s="316"/>
      <c r="G344" s="316"/>
      <c r="H344" s="313"/>
    </row>
    <row r="345" spans="2:8" customFormat="1" ht="62.25" customHeight="1" x14ac:dyDescent="0.2">
      <c r="B345" s="314" t="s">
        <v>139</v>
      </c>
      <c r="C345" s="318" t="s">
        <v>140</v>
      </c>
      <c r="D345" s="311"/>
      <c r="E345" s="312"/>
      <c r="F345" s="316"/>
      <c r="G345" s="316"/>
      <c r="H345" s="307"/>
    </row>
    <row r="346" spans="2:8" customFormat="1" ht="18.75" customHeight="1" x14ac:dyDescent="0.2">
      <c r="B346" s="317" t="s">
        <v>141</v>
      </c>
      <c r="C346" s="318" t="s">
        <v>142</v>
      </c>
      <c r="D346" s="311" t="s">
        <v>59</v>
      </c>
      <c r="E346" s="312">
        <v>1.8710000000000002</v>
      </c>
      <c r="F346" s="316"/>
      <c r="G346" s="316"/>
      <c r="H346" s="313"/>
    </row>
    <row r="347" spans="2:8" customFormat="1" ht="30.75" customHeight="1" x14ac:dyDescent="0.2">
      <c r="B347" s="314" t="s">
        <v>195</v>
      </c>
      <c r="C347" s="318" t="s">
        <v>148</v>
      </c>
      <c r="D347" s="311" t="s">
        <v>77</v>
      </c>
      <c r="E347" s="312">
        <v>53.760000000000005</v>
      </c>
      <c r="F347" s="316"/>
      <c r="G347" s="316"/>
      <c r="H347" s="313"/>
    </row>
    <row r="348" spans="2:8" customFormat="1" ht="32.25" customHeight="1" x14ac:dyDescent="0.2">
      <c r="B348" s="314" t="s">
        <v>198</v>
      </c>
      <c r="C348" s="318" t="s">
        <v>199</v>
      </c>
      <c r="D348" s="311" t="s">
        <v>200</v>
      </c>
      <c r="E348" s="312">
        <v>11.9</v>
      </c>
      <c r="F348" s="316"/>
      <c r="G348" s="316"/>
      <c r="H348" s="313"/>
    </row>
    <row r="349" spans="2:8" customFormat="1" ht="75" customHeight="1" x14ac:dyDescent="0.2">
      <c r="B349" s="314" t="s">
        <v>201</v>
      </c>
      <c r="C349" s="318" t="s">
        <v>36</v>
      </c>
      <c r="D349" s="311"/>
      <c r="E349" s="312"/>
      <c r="F349" s="316"/>
      <c r="G349" s="316"/>
      <c r="H349" s="307"/>
    </row>
    <row r="350" spans="2:8" customFormat="1" ht="32.25" customHeight="1" x14ac:dyDescent="0.2">
      <c r="B350" s="317" t="s">
        <v>202</v>
      </c>
      <c r="C350" s="318" t="s">
        <v>203</v>
      </c>
      <c r="D350" s="311" t="s">
        <v>64</v>
      </c>
      <c r="E350" s="312">
        <v>39.467999999999996</v>
      </c>
      <c r="F350" s="316"/>
      <c r="G350" s="316"/>
      <c r="H350" s="313"/>
    </row>
    <row r="351" spans="2:8" customFormat="1" ht="18.75" customHeight="1" x14ac:dyDescent="0.2">
      <c r="B351" s="317"/>
      <c r="C351" s="319" t="s">
        <v>3</v>
      </c>
      <c r="D351" s="311"/>
      <c r="E351" s="312"/>
      <c r="F351" s="316"/>
      <c r="G351" s="316"/>
      <c r="H351" s="307"/>
    </row>
    <row r="352" spans="2:8" customFormat="1" ht="63.75" customHeight="1" x14ac:dyDescent="0.2">
      <c r="B352" s="314" t="s">
        <v>204</v>
      </c>
      <c r="C352" s="318" t="s">
        <v>40</v>
      </c>
      <c r="D352" s="311"/>
      <c r="E352" s="312"/>
      <c r="F352" s="316"/>
      <c r="G352" s="316"/>
      <c r="H352" s="307"/>
    </row>
    <row r="353" spans="2:8" customFormat="1" ht="31.5" customHeight="1" x14ac:dyDescent="0.2">
      <c r="B353" s="317" t="s">
        <v>205</v>
      </c>
      <c r="C353" s="318" t="s">
        <v>206</v>
      </c>
      <c r="D353" s="311" t="s">
        <v>64</v>
      </c>
      <c r="E353" s="312">
        <v>2.1</v>
      </c>
      <c r="F353" s="316"/>
      <c r="G353" s="316"/>
      <c r="H353" s="313"/>
    </row>
    <row r="354" spans="2:8" customFormat="1" ht="22.5" customHeight="1" x14ac:dyDescent="0.2">
      <c r="B354" s="314" t="s">
        <v>227</v>
      </c>
      <c r="C354" s="318" t="s">
        <v>228</v>
      </c>
      <c r="D354" s="311"/>
      <c r="E354" s="312"/>
      <c r="F354" s="316"/>
      <c r="G354" s="316"/>
      <c r="H354" s="307"/>
    </row>
    <row r="355" spans="2:8" customFormat="1" ht="18.75" customHeight="1" x14ac:dyDescent="0.2">
      <c r="B355" s="317" t="s">
        <v>229</v>
      </c>
      <c r="C355" s="318" t="s">
        <v>230</v>
      </c>
      <c r="D355" s="311" t="s">
        <v>64</v>
      </c>
      <c r="E355" s="312">
        <v>0.54</v>
      </c>
      <c r="F355" s="316"/>
      <c r="G355" s="316"/>
      <c r="H355" s="313"/>
    </row>
    <row r="356" spans="2:8" customFormat="1" ht="26.25" customHeight="1" x14ac:dyDescent="0.2">
      <c r="B356" s="314" t="s">
        <v>231</v>
      </c>
      <c r="C356" s="318" t="s">
        <v>232</v>
      </c>
      <c r="D356" s="311" t="s">
        <v>64</v>
      </c>
      <c r="E356" s="312">
        <v>0.54</v>
      </c>
      <c r="F356" s="316"/>
      <c r="G356" s="316"/>
      <c r="H356" s="313"/>
    </row>
    <row r="357" spans="2:8" customFormat="1" ht="18.75" customHeight="1" x14ac:dyDescent="0.2">
      <c r="B357" s="314" t="s">
        <v>207</v>
      </c>
      <c r="C357" s="318" t="s">
        <v>233</v>
      </c>
      <c r="D357" s="311"/>
      <c r="E357" s="312"/>
      <c r="F357" s="316"/>
      <c r="G357" s="316"/>
      <c r="H357" s="307"/>
    </row>
    <row r="358" spans="2:8" customFormat="1" ht="18.75" customHeight="1" x14ac:dyDescent="0.2">
      <c r="B358" s="317" t="s">
        <v>209</v>
      </c>
      <c r="C358" s="318" t="s">
        <v>210</v>
      </c>
      <c r="D358" s="311" t="s">
        <v>42</v>
      </c>
      <c r="E358" s="312">
        <v>1</v>
      </c>
      <c r="F358" s="316"/>
      <c r="G358" s="316"/>
      <c r="H358" s="313"/>
    </row>
    <row r="359" spans="2:8" customFormat="1" ht="18.75" customHeight="1" x14ac:dyDescent="0.2">
      <c r="B359" s="317" t="s">
        <v>211</v>
      </c>
      <c r="C359" s="318" t="s">
        <v>212</v>
      </c>
      <c r="D359" s="311" t="s">
        <v>42</v>
      </c>
      <c r="E359" s="312">
        <v>3</v>
      </c>
      <c r="F359" s="316"/>
      <c r="G359" s="316"/>
      <c r="H359" s="313"/>
    </row>
    <row r="360" spans="2:8" customFormat="1" ht="18.75" customHeight="1" x14ac:dyDescent="0.2">
      <c r="B360" s="314" t="s">
        <v>100</v>
      </c>
      <c r="C360" s="318" t="s">
        <v>5</v>
      </c>
      <c r="D360" s="311"/>
      <c r="E360" s="312"/>
      <c r="F360" s="316"/>
      <c r="G360" s="316"/>
      <c r="H360" s="307"/>
    </row>
    <row r="361" spans="2:8" customFormat="1" ht="29.25" customHeight="1" x14ac:dyDescent="0.2">
      <c r="B361" s="317" t="s">
        <v>213</v>
      </c>
      <c r="C361" s="318" t="s">
        <v>6</v>
      </c>
      <c r="D361" s="311" t="s">
        <v>64</v>
      </c>
      <c r="E361" s="312">
        <v>39.467999999999996</v>
      </c>
      <c r="F361" s="316"/>
      <c r="G361" s="316"/>
      <c r="H361" s="313"/>
    </row>
    <row r="362" spans="2:8" customFormat="1" ht="18.75" customHeight="1" x14ac:dyDescent="0.2">
      <c r="B362" s="317" t="s">
        <v>214</v>
      </c>
      <c r="C362" s="318" t="s">
        <v>37</v>
      </c>
      <c r="D362" s="311" t="s">
        <v>64</v>
      </c>
      <c r="E362" s="312">
        <v>5.28</v>
      </c>
      <c r="F362" s="316"/>
      <c r="G362" s="316"/>
      <c r="H362" s="313"/>
    </row>
    <row r="363" spans="2:8" customFormat="1" ht="18.75" customHeight="1" x14ac:dyDescent="0.2">
      <c r="B363" s="314" t="s">
        <v>215</v>
      </c>
      <c r="C363" s="318" t="s">
        <v>216</v>
      </c>
      <c r="D363" s="311"/>
      <c r="E363" s="312"/>
      <c r="F363" s="316"/>
      <c r="G363" s="316"/>
      <c r="H363" s="307"/>
    </row>
    <row r="364" spans="2:8" customFormat="1" ht="31.5" customHeight="1" x14ac:dyDescent="0.2">
      <c r="B364" s="317" t="s">
        <v>217</v>
      </c>
      <c r="C364" s="318" t="s">
        <v>218</v>
      </c>
      <c r="D364" s="311" t="s">
        <v>59</v>
      </c>
      <c r="E364" s="312">
        <v>0.91499999999999992</v>
      </c>
      <c r="F364" s="316"/>
      <c r="G364" s="316"/>
      <c r="H364" s="313"/>
    </row>
    <row r="365" spans="2:8" customFormat="1" ht="28.5" customHeight="1" x14ac:dyDescent="0.2">
      <c r="B365" s="314" t="s">
        <v>219</v>
      </c>
      <c r="C365" s="318" t="s">
        <v>7</v>
      </c>
      <c r="D365" s="311" t="s">
        <v>220</v>
      </c>
      <c r="E365" s="312">
        <v>3</v>
      </c>
      <c r="F365" s="316"/>
      <c r="G365" s="316"/>
      <c r="H365" s="313"/>
    </row>
    <row r="366" spans="2:8" customFormat="1" ht="18.75" customHeight="1" x14ac:dyDescent="0.2">
      <c r="B366" s="314"/>
      <c r="C366" s="318"/>
      <c r="D366" s="311"/>
      <c r="E366" s="9"/>
      <c r="F366" s="316"/>
      <c r="G366" s="316"/>
      <c r="H366" s="307"/>
    </row>
    <row r="367" spans="2:8" customFormat="1" ht="18.75" customHeight="1" x14ac:dyDescent="0.2">
      <c r="B367" s="27"/>
      <c r="C367" s="26"/>
      <c r="D367" s="10"/>
      <c r="E367" s="193"/>
      <c r="F367" s="65" t="s">
        <v>51</v>
      </c>
      <c r="G367" s="261"/>
      <c r="H367" s="66">
        <v>0</v>
      </c>
    </row>
    <row r="368" spans="2:8" customFormat="1" ht="18.75" customHeight="1" x14ac:dyDescent="0.2">
      <c r="B368" s="7"/>
      <c r="C368" s="26"/>
      <c r="D368" s="10"/>
      <c r="E368" s="75"/>
      <c r="F368" s="76" t="s">
        <v>38</v>
      </c>
      <c r="G368" s="287"/>
      <c r="H368" s="37">
        <v>0</v>
      </c>
    </row>
    <row r="369" spans="2:8" customFormat="1" ht="10.199999999999999" x14ac:dyDescent="0.2">
      <c r="B369" s="7"/>
      <c r="C369" s="26"/>
      <c r="D369" s="10"/>
      <c r="E369" s="8"/>
      <c r="F369" s="67"/>
      <c r="G369" s="67"/>
      <c r="H369" s="68"/>
    </row>
    <row r="370" spans="2:8" customFormat="1" ht="18.75" customHeight="1" x14ac:dyDescent="0.2">
      <c r="B370" s="304"/>
      <c r="C370" s="206" t="s">
        <v>53</v>
      </c>
      <c r="D370" s="305"/>
      <c r="E370" s="9"/>
      <c r="F370" s="306"/>
      <c r="G370" s="306"/>
      <c r="H370" s="307"/>
    </row>
    <row r="371" spans="2:8" customFormat="1" ht="18.75" customHeight="1" x14ac:dyDescent="0.2">
      <c r="B371" s="304"/>
      <c r="C371" s="25" t="s">
        <v>2</v>
      </c>
      <c r="D371" s="305"/>
      <c r="E371" s="9"/>
      <c r="F371" s="306"/>
      <c r="G371" s="306"/>
      <c r="H371" s="308"/>
    </row>
    <row r="372" spans="2:8" customFormat="1" ht="18.75" customHeight="1" x14ac:dyDescent="0.2">
      <c r="B372" s="91" t="s">
        <v>110</v>
      </c>
      <c r="C372" s="320" t="s">
        <v>35</v>
      </c>
      <c r="D372" s="311" t="s">
        <v>64</v>
      </c>
      <c r="E372" s="312">
        <v>20.75</v>
      </c>
      <c r="F372" s="306"/>
      <c r="G372" s="306"/>
      <c r="H372" s="313"/>
    </row>
    <row r="373" spans="2:8" customFormat="1" ht="36.75" customHeight="1" x14ac:dyDescent="0.2">
      <c r="B373" s="314" t="s">
        <v>133</v>
      </c>
      <c r="C373" s="318" t="s">
        <v>134</v>
      </c>
      <c r="D373" s="311"/>
      <c r="E373" s="312"/>
      <c r="F373" s="316"/>
      <c r="G373" s="316"/>
      <c r="H373" s="313"/>
    </row>
    <row r="374" spans="2:8" customFormat="1" ht="18.75" customHeight="1" x14ac:dyDescent="0.2">
      <c r="B374" s="317" t="s">
        <v>135</v>
      </c>
      <c r="C374" s="318" t="s">
        <v>136</v>
      </c>
      <c r="D374" s="311" t="s">
        <v>59</v>
      </c>
      <c r="E374" s="312">
        <v>2.6</v>
      </c>
      <c r="F374" s="316"/>
      <c r="G374" s="316"/>
      <c r="H374" s="313"/>
    </row>
    <row r="375" spans="2:8" customFormat="1" ht="30.75" customHeight="1" x14ac:dyDescent="0.2">
      <c r="B375" s="321" t="s">
        <v>143</v>
      </c>
      <c r="C375" s="318" t="s">
        <v>144</v>
      </c>
      <c r="D375" s="311"/>
      <c r="E375" s="312"/>
      <c r="F375" s="316"/>
      <c r="G375" s="316"/>
      <c r="H375" s="313"/>
    </row>
    <row r="376" spans="2:8" customFormat="1" ht="18.75" customHeight="1" x14ac:dyDescent="0.2">
      <c r="B376" s="317" t="s">
        <v>145</v>
      </c>
      <c r="C376" s="318" t="s">
        <v>146</v>
      </c>
      <c r="D376" s="311" t="s">
        <v>59</v>
      </c>
      <c r="E376" s="312">
        <v>2.6</v>
      </c>
      <c r="F376" s="316"/>
      <c r="G376" s="316"/>
      <c r="H376" s="313"/>
    </row>
    <row r="377" spans="2:8" customFormat="1" ht="44.25" customHeight="1" x14ac:dyDescent="0.2">
      <c r="B377" s="314" t="s">
        <v>191</v>
      </c>
      <c r="C377" s="318" t="s">
        <v>192</v>
      </c>
      <c r="D377" s="311"/>
      <c r="E377" s="312"/>
      <c r="F377" s="316"/>
      <c r="G377" s="316"/>
      <c r="H377" s="313"/>
    </row>
    <row r="378" spans="2:8" customFormat="1" ht="18.75" customHeight="1" x14ac:dyDescent="0.2">
      <c r="B378" s="317" t="s">
        <v>193</v>
      </c>
      <c r="C378" s="318" t="s">
        <v>194</v>
      </c>
      <c r="D378" s="311" t="s">
        <v>64</v>
      </c>
      <c r="E378" s="312">
        <v>25.32</v>
      </c>
      <c r="F378" s="316"/>
      <c r="G378" s="316"/>
      <c r="H378" s="313"/>
    </row>
    <row r="379" spans="2:8" customFormat="1" ht="28.5" customHeight="1" x14ac:dyDescent="0.2">
      <c r="B379" s="314" t="s">
        <v>117</v>
      </c>
      <c r="C379" s="318" t="s">
        <v>137</v>
      </c>
      <c r="D379" s="311"/>
      <c r="E379" s="312"/>
      <c r="F379" s="316"/>
      <c r="G379" s="316"/>
      <c r="H379" s="313"/>
    </row>
    <row r="380" spans="2:8" customFormat="1" ht="18.75" customHeight="1" x14ac:dyDescent="0.2">
      <c r="B380" s="317" t="s">
        <v>138</v>
      </c>
      <c r="C380" s="318" t="s">
        <v>4</v>
      </c>
      <c r="D380" s="311" t="s">
        <v>64</v>
      </c>
      <c r="E380" s="312">
        <v>75.84</v>
      </c>
      <c r="F380" s="316"/>
      <c r="G380" s="316"/>
      <c r="H380" s="313"/>
    </row>
    <row r="381" spans="2:8" customFormat="1" ht="69.75" customHeight="1" x14ac:dyDescent="0.2">
      <c r="B381" s="314" t="s">
        <v>139</v>
      </c>
      <c r="C381" s="318" t="s">
        <v>140</v>
      </c>
      <c r="D381" s="311"/>
      <c r="E381" s="312"/>
      <c r="F381" s="316"/>
      <c r="G381" s="316"/>
      <c r="H381" s="313"/>
    </row>
    <row r="382" spans="2:8" customFormat="1" ht="18.75" customHeight="1" x14ac:dyDescent="0.2">
      <c r="B382" s="317" t="s">
        <v>141</v>
      </c>
      <c r="C382" s="318" t="s">
        <v>142</v>
      </c>
      <c r="D382" s="311" t="s">
        <v>59</v>
      </c>
      <c r="E382" s="312">
        <v>3.2459999999999996</v>
      </c>
      <c r="F382" s="316"/>
      <c r="G382" s="316"/>
      <c r="H382" s="313"/>
    </row>
    <row r="383" spans="2:8" customFormat="1" ht="32.25" customHeight="1" x14ac:dyDescent="0.2">
      <c r="B383" s="314" t="s">
        <v>195</v>
      </c>
      <c r="C383" s="318" t="s">
        <v>148</v>
      </c>
      <c r="D383" s="311" t="s">
        <v>77</v>
      </c>
      <c r="E383" s="312">
        <v>134.4</v>
      </c>
      <c r="F383" s="316"/>
      <c r="G383" s="316"/>
      <c r="H383" s="313"/>
    </row>
    <row r="384" spans="2:8" customFormat="1" ht="34.5" customHeight="1" x14ac:dyDescent="0.2">
      <c r="B384" s="314" t="s">
        <v>198</v>
      </c>
      <c r="C384" s="318" t="s">
        <v>199</v>
      </c>
      <c r="D384" s="311" t="s">
        <v>200</v>
      </c>
      <c r="E384" s="312">
        <v>23.49</v>
      </c>
      <c r="F384" s="316"/>
      <c r="G384" s="316"/>
      <c r="H384" s="313"/>
    </row>
    <row r="385" spans="2:8" customFormat="1" ht="84" customHeight="1" x14ac:dyDescent="0.2">
      <c r="B385" s="314" t="s">
        <v>201</v>
      </c>
      <c r="C385" s="318" t="s">
        <v>36</v>
      </c>
      <c r="D385" s="311"/>
      <c r="E385" s="312"/>
      <c r="F385" s="316"/>
      <c r="G385" s="316"/>
      <c r="H385" s="313"/>
    </row>
    <row r="386" spans="2:8" customFormat="1" ht="35.25" customHeight="1" x14ac:dyDescent="0.2">
      <c r="B386" s="317" t="s">
        <v>202</v>
      </c>
      <c r="C386" s="318" t="s">
        <v>203</v>
      </c>
      <c r="D386" s="311" t="s">
        <v>64</v>
      </c>
      <c r="E386" s="312">
        <v>69.640000000000015</v>
      </c>
      <c r="F386" s="316"/>
      <c r="G386" s="316"/>
      <c r="H386" s="313"/>
    </row>
    <row r="387" spans="2:8" customFormat="1" ht="18.75" customHeight="1" x14ac:dyDescent="0.2">
      <c r="B387" s="317"/>
      <c r="C387" s="319" t="s">
        <v>3</v>
      </c>
      <c r="D387" s="311"/>
      <c r="E387" s="312"/>
      <c r="F387" s="316"/>
      <c r="G387" s="316"/>
      <c r="H387" s="313"/>
    </row>
    <row r="388" spans="2:8" customFormat="1" ht="72" customHeight="1" x14ac:dyDescent="0.2">
      <c r="B388" s="314" t="s">
        <v>204</v>
      </c>
      <c r="C388" s="318" t="s">
        <v>40</v>
      </c>
      <c r="D388" s="311"/>
      <c r="E388" s="312"/>
      <c r="F388" s="316"/>
      <c r="G388" s="316"/>
      <c r="H388" s="313"/>
    </row>
    <row r="389" spans="2:8" customFormat="1" ht="50.25" customHeight="1" x14ac:dyDescent="0.2">
      <c r="B389" s="317" t="s">
        <v>436</v>
      </c>
      <c r="C389" s="318" t="s">
        <v>235</v>
      </c>
      <c r="D389" s="311" t="s">
        <v>161</v>
      </c>
      <c r="E389" s="312">
        <v>1</v>
      </c>
      <c r="F389" s="316"/>
      <c r="G389" s="316"/>
      <c r="H389" s="313"/>
    </row>
    <row r="390" spans="2:8" customFormat="1" ht="18.75" customHeight="1" x14ac:dyDescent="0.2">
      <c r="B390" s="314" t="s">
        <v>437</v>
      </c>
      <c r="C390" s="318" t="s">
        <v>233</v>
      </c>
      <c r="D390" s="311"/>
      <c r="E390" s="312"/>
      <c r="F390" s="316"/>
      <c r="G390" s="316"/>
      <c r="H390" s="313"/>
    </row>
    <row r="391" spans="2:8" customFormat="1" ht="18.75" customHeight="1" x14ac:dyDescent="0.2">
      <c r="B391" s="317" t="s">
        <v>209</v>
      </c>
      <c r="C391" s="318" t="s">
        <v>210</v>
      </c>
      <c r="D391" s="311" t="s">
        <v>42</v>
      </c>
      <c r="E391" s="312">
        <v>1</v>
      </c>
      <c r="F391" s="316"/>
      <c r="G391" s="316"/>
      <c r="H391" s="313"/>
    </row>
    <row r="392" spans="2:8" customFormat="1" ht="18.75" customHeight="1" x14ac:dyDescent="0.2">
      <c r="B392" s="317" t="s">
        <v>211</v>
      </c>
      <c r="C392" s="318" t="s">
        <v>212</v>
      </c>
      <c r="D392" s="311" t="s">
        <v>42</v>
      </c>
      <c r="E392" s="312">
        <v>4</v>
      </c>
      <c r="F392" s="316"/>
      <c r="G392" s="316"/>
      <c r="H392" s="313"/>
    </row>
    <row r="393" spans="2:8" customFormat="1" ht="18.75" customHeight="1" x14ac:dyDescent="0.2">
      <c r="B393" s="314" t="s">
        <v>100</v>
      </c>
      <c r="C393" s="318" t="s">
        <v>5</v>
      </c>
      <c r="D393" s="311"/>
      <c r="E393" s="312"/>
      <c r="F393" s="316"/>
      <c r="G393" s="316"/>
      <c r="H393" s="313"/>
    </row>
    <row r="394" spans="2:8" customFormat="1" ht="28.5" customHeight="1" x14ac:dyDescent="0.2">
      <c r="B394" s="317" t="s">
        <v>213</v>
      </c>
      <c r="C394" s="318" t="s">
        <v>6</v>
      </c>
      <c r="D394" s="311" t="s">
        <v>64</v>
      </c>
      <c r="E394" s="312">
        <v>69.640000000000015</v>
      </c>
      <c r="F394" s="316"/>
      <c r="G394" s="316"/>
      <c r="H394" s="313"/>
    </row>
    <row r="395" spans="2:8" customFormat="1" ht="18.75" customHeight="1" x14ac:dyDescent="0.2">
      <c r="B395" s="314" t="s">
        <v>214</v>
      </c>
      <c r="C395" s="318" t="s">
        <v>37</v>
      </c>
      <c r="D395" s="311" t="s">
        <v>64</v>
      </c>
      <c r="E395" s="312">
        <v>8.4</v>
      </c>
      <c r="F395" s="316"/>
      <c r="G395" s="316"/>
      <c r="H395" s="313"/>
    </row>
    <row r="396" spans="2:8" customFormat="1" ht="18.75" customHeight="1" x14ac:dyDescent="0.2">
      <c r="B396" s="314" t="s">
        <v>215</v>
      </c>
      <c r="C396" s="318" t="s">
        <v>216</v>
      </c>
      <c r="D396" s="311"/>
      <c r="E396" s="312"/>
      <c r="F396" s="316"/>
      <c r="G396" s="316"/>
      <c r="H396" s="313"/>
    </row>
    <row r="397" spans="2:8" customFormat="1" ht="38.25" customHeight="1" x14ac:dyDescent="0.2">
      <c r="B397" s="317" t="s">
        <v>217</v>
      </c>
      <c r="C397" s="318" t="s">
        <v>218</v>
      </c>
      <c r="D397" s="311" t="s">
        <v>59</v>
      </c>
      <c r="E397" s="312">
        <v>1.9000000000000001</v>
      </c>
      <c r="F397" s="316"/>
      <c r="G397" s="316"/>
      <c r="H397" s="313"/>
    </row>
    <row r="398" spans="2:8" customFormat="1" ht="31.5" customHeight="1" x14ac:dyDescent="0.2">
      <c r="B398" s="314" t="s">
        <v>219</v>
      </c>
      <c r="C398" s="318" t="s">
        <v>7</v>
      </c>
      <c r="D398" s="311" t="s">
        <v>220</v>
      </c>
      <c r="E398" s="312">
        <v>3</v>
      </c>
      <c r="F398" s="316"/>
      <c r="G398" s="316"/>
      <c r="H398" s="313"/>
    </row>
    <row r="399" spans="2:8" customFormat="1" ht="18.75" customHeight="1" x14ac:dyDescent="0.2">
      <c r="B399" s="314"/>
      <c r="C399" s="318"/>
      <c r="D399" s="311"/>
      <c r="E399" s="9"/>
      <c r="F399" s="316"/>
      <c r="G399" s="316"/>
      <c r="H399" s="307"/>
    </row>
    <row r="400" spans="2:8" customFormat="1" ht="18.75" customHeight="1" x14ac:dyDescent="0.2">
      <c r="B400" s="27"/>
      <c r="C400" s="26"/>
      <c r="D400" s="10"/>
      <c r="E400" s="193"/>
      <c r="F400" s="65" t="s">
        <v>51</v>
      </c>
      <c r="G400" s="261"/>
      <c r="H400" s="66">
        <v>0</v>
      </c>
    </row>
    <row r="401" spans="1:8" customFormat="1" ht="18.75" customHeight="1" x14ac:dyDescent="0.2">
      <c r="A401" s="78"/>
      <c r="B401" s="7"/>
      <c r="C401" s="26"/>
      <c r="D401" s="10"/>
      <c r="E401" s="75"/>
      <c r="F401" s="76" t="s">
        <v>38</v>
      </c>
      <c r="G401" s="287"/>
      <c r="H401" s="37">
        <v>0</v>
      </c>
    </row>
    <row r="403" spans="1:8" customFormat="1" ht="18.75" customHeight="1" x14ac:dyDescent="0.2">
      <c r="B403" s="304"/>
      <c r="C403" s="206" t="s">
        <v>295</v>
      </c>
      <c r="D403" s="305"/>
      <c r="E403" s="9"/>
      <c r="F403" s="306"/>
      <c r="G403" s="306"/>
      <c r="H403" s="307"/>
    </row>
    <row r="404" spans="1:8" customFormat="1" ht="18.75" customHeight="1" x14ac:dyDescent="0.2">
      <c r="B404" s="304"/>
      <c r="C404" s="25" t="s">
        <v>2</v>
      </c>
      <c r="D404" s="305"/>
      <c r="E404" s="9"/>
      <c r="F404" s="306"/>
      <c r="G404" s="306"/>
      <c r="H404" s="308"/>
    </row>
    <row r="405" spans="1:8" customFormat="1" ht="10.199999999999999" x14ac:dyDescent="0.2">
      <c r="B405" s="309" t="s">
        <v>110</v>
      </c>
      <c r="C405" s="322" t="s">
        <v>35</v>
      </c>
      <c r="D405" s="311" t="s">
        <v>64</v>
      </c>
      <c r="E405" s="312">
        <v>18.059999999999999</v>
      </c>
      <c r="F405" s="306"/>
      <c r="G405" s="306"/>
      <c r="H405" s="313"/>
    </row>
    <row r="406" spans="1:8" customFormat="1" ht="20.399999999999999" x14ac:dyDescent="0.2">
      <c r="B406" s="314" t="s">
        <v>133</v>
      </c>
      <c r="C406" s="318" t="s">
        <v>134</v>
      </c>
      <c r="D406" s="311"/>
      <c r="E406" s="312"/>
      <c r="F406" s="316"/>
      <c r="G406" s="316"/>
      <c r="H406" s="313"/>
    </row>
    <row r="407" spans="1:8" customFormat="1" ht="10.199999999999999" x14ac:dyDescent="0.2">
      <c r="B407" s="317" t="s">
        <v>135</v>
      </c>
      <c r="C407" s="318" t="s">
        <v>136</v>
      </c>
      <c r="D407" s="311" t="s">
        <v>59</v>
      </c>
      <c r="E407" s="312">
        <v>3.58</v>
      </c>
      <c r="F407" s="316"/>
      <c r="G407" s="316"/>
      <c r="H407" s="313"/>
    </row>
    <row r="408" spans="1:8" customFormat="1" ht="20.399999999999999" x14ac:dyDescent="0.2">
      <c r="B408" s="314" t="s">
        <v>143</v>
      </c>
      <c r="C408" s="318" t="s">
        <v>144</v>
      </c>
      <c r="D408" s="311"/>
      <c r="E408" s="312"/>
      <c r="F408" s="316"/>
      <c r="G408" s="316"/>
      <c r="H408" s="313"/>
    </row>
    <row r="409" spans="1:8" customFormat="1" ht="10.199999999999999" x14ac:dyDescent="0.2">
      <c r="B409" s="317" t="s">
        <v>145</v>
      </c>
      <c r="C409" s="318" t="s">
        <v>146</v>
      </c>
      <c r="D409" s="311" t="s">
        <v>59</v>
      </c>
      <c r="E409" s="312">
        <v>3.58</v>
      </c>
      <c r="F409" s="316"/>
      <c r="G409" s="316"/>
      <c r="H409" s="313"/>
    </row>
    <row r="410" spans="1:8" customFormat="1" ht="30.6" x14ac:dyDescent="0.2">
      <c r="B410" s="314" t="s">
        <v>191</v>
      </c>
      <c r="C410" s="318" t="s">
        <v>192</v>
      </c>
      <c r="D410" s="311"/>
      <c r="E410" s="312"/>
      <c r="F410" s="316"/>
      <c r="G410" s="316"/>
      <c r="H410" s="313"/>
    </row>
    <row r="411" spans="1:8" customFormat="1" ht="10.199999999999999" x14ac:dyDescent="0.2">
      <c r="B411" s="317" t="s">
        <v>193</v>
      </c>
      <c r="C411" s="318" t="s">
        <v>194</v>
      </c>
      <c r="D411" s="311" t="s">
        <v>64</v>
      </c>
      <c r="E411" s="312">
        <v>47.064</v>
      </c>
      <c r="F411" s="316"/>
      <c r="G411" s="316"/>
      <c r="H411" s="313"/>
    </row>
    <row r="412" spans="1:8" customFormat="1" ht="20.399999999999999" x14ac:dyDescent="0.2">
      <c r="B412" s="314" t="s">
        <v>117</v>
      </c>
      <c r="C412" s="318" t="s">
        <v>137</v>
      </c>
      <c r="D412" s="311"/>
      <c r="E412" s="312"/>
      <c r="F412" s="316"/>
      <c r="G412" s="316"/>
      <c r="H412" s="313"/>
    </row>
    <row r="413" spans="1:8" customFormat="1" ht="10.199999999999999" x14ac:dyDescent="0.2">
      <c r="B413" s="317" t="s">
        <v>138</v>
      </c>
      <c r="C413" s="318" t="s">
        <v>4</v>
      </c>
      <c r="D413" s="311" t="s">
        <v>64</v>
      </c>
      <c r="E413" s="312">
        <v>25.490000000000002</v>
      </c>
      <c r="F413" s="316"/>
      <c r="G413" s="316"/>
      <c r="H413" s="313"/>
    </row>
    <row r="414" spans="1:8" customFormat="1" ht="51" x14ac:dyDescent="0.2">
      <c r="B414" s="314" t="s">
        <v>139</v>
      </c>
      <c r="C414" s="318" t="s">
        <v>140</v>
      </c>
      <c r="D414" s="311"/>
      <c r="E414" s="312"/>
      <c r="F414" s="316"/>
      <c r="G414" s="316"/>
      <c r="H414" s="313"/>
    </row>
    <row r="415" spans="1:8" customFormat="1" ht="10.199999999999999" x14ac:dyDescent="0.2">
      <c r="B415" s="317" t="s">
        <v>141</v>
      </c>
      <c r="C415" s="318" t="s">
        <v>142</v>
      </c>
      <c r="D415" s="311" t="s">
        <v>59</v>
      </c>
      <c r="E415" s="312">
        <v>9.2324999999999999</v>
      </c>
      <c r="F415" s="316"/>
      <c r="G415" s="316"/>
      <c r="H415" s="313"/>
    </row>
    <row r="416" spans="1:8" customFormat="1" ht="20.399999999999999" x14ac:dyDescent="0.2">
      <c r="B416" s="314" t="s">
        <v>195</v>
      </c>
      <c r="C416" s="318" t="s">
        <v>148</v>
      </c>
      <c r="D416" s="311" t="s">
        <v>77</v>
      </c>
      <c r="E416" s="312">
        <v>307.94400000000007</v>
      </c>
      <c r="F416" s="316"/>
      <c r="G416" s="316"/>
      <c r="H416" s="313"/>
    </row>
    <row r="417" spans="2:8" customFormat="1" ht="20.399999999999999" x14ac:dyDescent="0.2">
      <c r="B417" s="314" t="s">
        <v>198</v>
      </c>
      <c r="C417" s="318" t="s">
        <v>199</v>
      </c>
      <c r="D417" s="311" t="s">
        <v>200</v>
      </c>
      <c r="E417" s="312">
        <v>18.059999999999999</v>
      </c>
      <c r="F417" s="316"/>
      <c r="G417" s="316"/>
      <c r="H417" s="313"/>
    </row>
    <row r="418" spans="2:8" customFormat="1" ht="61.2" x14ac:dyDescent="0.2">
      <c r="B418" s="314" t="s">
        <v>201</v>
      </c>
      <c r="C418" s="318" t="s">
        <v>36</v>
      </c>
      <c r="D418" s="311"/>
      <c r="E418" s="312"/>
      <c r="F418" s="316"/>
      <c r="G418" s="316"/>
      <c r="H418" s="313"/>
    </row>
    <row r="419" spans="2:8" customFormat="1" ht="20.399999999999999" x14ac:dyDescent="0.2">
      <c r="B419" s="317" t="s">
        <v>202</v>
      </c>
      <c r="C419" s="318" t="s">
        <v>203</v>
      </c>
      <c r="D419" s="311" t="s">
        <v>64</v>
      </c>
      <c r="E419" s="312">
        <v>117.825</v>
      </c>
      <c r="F419" s="316"/>
      <c r="G419" s="316"/>
      <c r="H419" s="313"/>
    </row>
    <row r="420" spans="2:8" customFormat="1" ht="19.5" customHeight="1" x14ac:dyDescent="0.2">
      <c r="B420" s="317"/>
      <c r="C420" s="319" t="s">
        <v>3</v>
      </c>
      <c r="D420" s="311"/>
      <c r="E420" s="312"/>
      <c r="F420" s="316"/>
      <c r="G420" s="316"/>
      <c r="H420" s="313"/>
    </row>
    <row r="421" spans="2:8" customFormat="1" ht="51" x14ac:dyDescent="0.2">
      <c r="B421" s="314" t="s">
        <v>204</v>
      </c>
      <c r="C421" s="318" t="s">
        <v>40</v>
      </c>
      <c r="D421" s="311"/>
      <c r="E421" s="312"/>
      <c r="F421" s="316"/>
      <c r="G421" s="316"/>
      <c r="H421" s="313"/>
    </row>
    <row r="422" spans="2:8" customFormat="1" ht="20.399999999999999" x14ac:dyDescent="0.2">
      <c r="B422" s="317" t="s">
        <v>205</v>
      </c>
      <c r="C422" s="318" t="s">
        <v>206</v>
      </c>
      <c r="D422" s="311" t="s">
        <v>64</v>
      </c>
      <c r="E422" s="312">
        <v>6.3000000000000007</v>
      </c>
      <c r="F422" s="316"/>
      <c r="G422" s="316"/>
      <c r="H422" s="313"/>
    </row>
    <row r="423" spans="2:8" customFormat="1" ht="10.199999999999999" x14ac:dyDescent="0.2">
      <c r="B423" s="317" t="s">
        <v>227</v>
      </c>
      <c r="C423" s="323" t="s">
        <v>228</v>
      </c>
      <c r="D423" s="311"/>
      <c r="E423" s="312"/>
      <c r="F423" s="316"/>
      <c r="G423" s="316"/>
      <c r="H423" s="313"/>
    </row>
    <row r="424" spans="2:8" customFormat="1" ht="21.75" customHeight="1" x14ac:dyDescent="0.2">
      <c r="B424" s="314" t="s">
        <v>207</v>
      </c>
      <c r="C424" s="318" t="s">
        <v>208</v>
      </c>
      <c r="D424" s="311"/>
      <c r="E424" s="312"/>
      <c r="F424" s="316"/>
      <c r="G424" s="316"/>
      <c r="H424" s="313"/>
    </row>
    <row r="425" spans="2:8" customFormat="1" ht="10.199999999999999" x14ac:dyDescent="0.2">
      <c r="B425" s="317" t="s">
        <v>209</v>
      </c>
      <c r="C425" s="318" t="s">
        <v>210</v>
      </c>
      <c r="D425" s="311" t="s">
        <v>42</v>
      </c>
      <c r="E425" s="312">
        <v>10</v>
      </c>
      <c r="F425" s="316"/>
      <c r="G425" s="316"/>
      <c r="H425" s="313"/>
    </row>
    <row r="426" spans="2:8" customFormat="1" ht="10.199999999999999" x14ac:dyDescent="0.2">
      <c r="B426" s="317" t="s">
        <v>211</v>
      </c>
      <c r="C426" s="318" t="s">
        <v>212</v>
      </c>
      <c r="D426" s="311" t="s">
        <v>42</v>
      </c>
      <c r="E426" s="312">
        <v>12</v>
      </c>
      <c r="F426" s="316"/>
      <c r="G426" s="316"/>
      <c r="H426" s="313"/>
    </row>
    <row r="427" spans="2:8" customFormat="1" ht="10.199999999999999" x14ac:dyDescent="0.2">
      <c r="B427" s="314" t="s">
        <v>100</v>
      </c>
      <c r="C427" s="318" t="s">
        <v>5</v>
      </c>
      <c r="D427" s="311"/>
      <c r="E427" s="312"/>
      <c r="F427" s="316"/>
      <c r="G427" s="316"/>
      <c r="H427" s="313"/>
    </row>
    <row r="428" spans="2:8" customFormat="1" ht="20.399999999999999" x14ac:dyDescent="0.2">
      <c r="B428" s="317" t="s">
        <v>213</v>
      </c>
      <c r="C428" s="318" t="s">
        <v>6</v>
      </c>
      <c r="D428" s="311" t="s">
        <v>64</v>
      </c>
      <c r="E428" s="312">
        <v>117.825</v>
      </c>
      <c r="F428" s="316"/>
      <c r="G428" s="316"/>
      <c r="H428" s="313"/>
    </row>
    <row r="429" spans="2:8" customFormat="1" ht="10.199999999999999" x14ac:dyDescent="0.2">
      <c r="B429" s="314" t="s">
        <v>214</v>
      </c>
      <c r="C429" s="318" t="s">
        <v>37</v>
      </c>
      <c r="D429" s="311" t="s">
        <v>64</v>
      </c>
      <c r="E429" s="312">
        <v>10.080000000000002</v>
      </c>
      <c r="F429" s="316"/>
      <c r="G429" s="316"/>
      <c r="H429" s="313"/>
    </row>
    <row r="430" spans="2:8" customFormat="1" ht="10.199999999999999" x14ac:dyDescent="0.2">
      <c r="B430" s="314" t="s">
        <v>215</v>
      </c>
      <c r="C430" s="318" t="s">
        <v>216</v>
      </c>
      <c r="D430" s="311"/>
      <c r="E430" s="312"/>
      <c r="F430" s="316"/>
      <c r="G430" s="316"/>
      <c r="H430" s="313"/>
    </row>
    <row r="431" spans="2:8" customFormat="1" ht="20.399999999999999" x14ac:dyDescent="0.2">
      <c r="B431" s="317" t="s">
        <v>217</v>
      </c>
      <c r="C431" s="318" t="s">
        <v>218</v>
      </c>
      <c r="D431" s="311" t="s">
        <v>59</v>
      </c>
      <c r="E431" s="312">
        <v>0.378</v>
      </c>
      <c r="F431" s="316"/>
      <c r="G431" s="316"/>
      <c r="H431" s="313"/>
    </row>
    <row r="432" spans="2:8" customFormat="1" ht="20.399999999999999" x14ac:dyDescent="0.2">
      <c r="B432" s="314" t="s">
        <v>219</v>
      </c>
      <c r="C432" s="318" t="s">
        <v>7</v>
      </c>
      <c r="D432" s="311" t="s">
        <v>220</v>
      </c>
      <c r="E432" s="312">
        <v>5</v>
      </c>
      <c r="F432" s="316"/>
      <c r="G432" s="316"/>
      <c r="H432" s="313"/>
    </row>
    <row r="433" spans="2:8" customFormat="1" ht="52.5" customHeight="1" x14ac:dyDescent="0.2">
      <c r="B433" s="314" t="s">
        <v>221</v>
      </c>
      <c r="C433" s="318" t="s">
        <v>41</v>
      </c>
      <c r="D433" s="311" t="s">
        <v>42</v>
      </c>
      <c r="E433" s="312">
        <v>1</v>
      </c>
      <c r="F433" s="316"/>
      <c r="G433" s="316"/>
      <c r="H433" s="313"/>
    </row>
    <row r="434" spans="2:8" customFormat="1" ht="38.25" customHeight="1" x14ac:dyDescent="0.2">
      <c r="B434" s="314" t="s">
        <v>296</v>
      </c>
      <c r="C434" s="324" t="s">
        <v>297</v>
      </c>
      <c r="D434" s="311"/>
      <c r="E434" s="312"/>
      <c r="F434" s="316"/>
      <c r="G434" s="316"/>
      <c r="H434" s="313"/>
    </row>
    <row r="435" spans="2:8" customFormat="1" ht="25.5" customHeight="1" x14ac:dyDescent="0.2">
      <c r="B435" s="314" t="s">
        <v>298</v>
      </c>
      <c r="C435" s="324" t="s">
        <v>299</v>
      </c>
      <c r="D435" s="311" t="s">
        <v>300</v>
      </c>
      <c r="E435" s="312">
        <v>2</v>
      </c>
      <c r="F435" s="316"/>
      <c r="G435" s="316"/>
      <c r="H435" s="313"/>
    </row>
    <row r="436" spans="2:8" customFormat="1" ht="10.199999999999999" x14ac:dyDescent="0.2">
      <c r="B436" s="321"/>
      <c r="C436" s="325" t="s">
        <v>301</v>
      </c>
      <c r="D436" s="320" t="s">
        <v>62</v>
      </c>
      <c r="E436" s="326">
        <v>1</v>
      </c>
      <c r="F436" s="327"/>
      <c r="G436" s="327"/>
      <c r="H436" s="313"/>
    </row>
    <row r="437" spans="2:8" s="48" customFormat="1" ht="11.4" x14ac:dyDescent="0.2">
      <c r="B437" s="328"/>
      <c r="C437" s="206" t="s">
        <v>355</v>
      </c>
      <c r="D437" s="329"/>
      <c r="E437" s="329"/>
      <c r="F437" s="329"/>
      <c r="G437" s="329"/>
      <c r="H437" s="330"/>
    </row>
    <row r="438" spans="2:8" s="48" customFormat="1" ht="11.4" x14ac:dyDescent="0.2">
      <c r="B438" s="331"/>
      <c r="C438" s="207" t="s">
        <v>55</v>
      </c>
      <c r="D438" s="331"/>
      <c r="E438" s="332"/>
      <c r="F438" s="333"/>
      <c r="G438" s="333"/>
      <c r="H438" s="330"/>
    </row>
    <row r="439" spans="2:8" s="54" customFormat="1" ht="32.25" customHeight="1" x14ac:dyDescent="0.2">
      <c r="B439" s="332" t="s">
        <v>356</v>
      </c>
      <c r="C439" s="334" t="s">
        <v>357</v>
      </c>
      <c r="D439" s="335"/>
      <c r="E439" s="336"/>
      <c r="F439" s="337"/>
      <c r="G439" s="337"/>
      <c r="H439" s="313"/>
    </row>
    <row r="440" spans="2:8" s="54" customFormat="1" ht="27.75" customHeight="1" x14ac:dyDescent="0.2">
      <c r="B440" s="335" t="s">
        <v>358</v>
      </c>
      <c r="C440" s="338" t="s">
        <v>359</v>
      </c>
      <c r="D440" s="335" t="s">
        <v>42</v>
      </c>
      <c r="E440" s="336">
        <v>1</v>
      </c>
      <c r="F440" s="337"/>
      <c r="G440" s="337"/>
      <c r="H440" s="313"/>
    </row>
    <row r="441" spans="2:8" s="54" customFormat="1" ht="72" customHeight="1" x14ac:dyDescent="0.2">
      <c r="B441" s="339" t="s">
        <v>360</v>
      </c>
      <c r="C441" s="334" t="s">
        <v>361</v>
      </c>
      <c r="D441" s="335" t="s">
        <v>42</v>
      </c>
      <c r="E441" s="336">
        <v>1</v>
      </c>
      <c r="F441" s="337"/>
      <c r="G441" s="337"/>
      <c r="H441" s="313"/>
    </row>
    <row r="442" spans="2:8" s="54" customFormat="1" ht="36.75" customHeight="1" x14ac:dyDescent="0.2">
      <c r="B442" s="339" t="s">
        <v>362</v>
      </c>
      <c r="C442" s="334" t="s">
        <v>363</v>
      </c>
      <c r="D442" s="335" t="s">
        <v>42</v>
      </c>
      <c r="E442" s="336">
        <v>1</v>
      </c>
      <c r="F442" s="337"/>
      <c r="G442" s="337"/>
      <c r="H442" s="313"/>
    </row>
    <row r="443" spans="2:8" s="54" customFormat="1" ht="36" customHeight="1" x14ac:dyDescent="0.2">
      <c r="B443" s="339" t="s">
        <v>296</v>
      </c>
      <c r="C443" s="334" t="s">
        <v>364</v>
      </c>
      <c r="D443" s="335"/>
      <c r="E443" s="336"/>
      <c r="F443" s="337"/>
      <c r="G443" s="337"/>
      <c r="H443" s="313"/>
    </row>
    <row r="444" spans="2:8" s="54" customFormat="1" ht="20.399999999999999" x14ac:dyDescent="0.2">
      <c r="B444" s="6" t="s">
        <v>298</v>
      </c>
      <c r="C444" s="338" t="s">
        <v>299</v>
      </c>
      <c r="D444" s="335" t="s">
        <v>220</v>
      </c>
      <c r="E444" s="336">
        <v>3</v>
      </c>
      <c r="F444" s="337"/>
      <c r="G444" s="337"/>
      <c r="H444" s="313"/>
    </row>
    <row r="445" spans="2:8" s="54" customFormat="1" ht="11.4" x14ac:dyDescent="0.2">
      <c r="B445" s="6"/>
      <c r="C445" s="206" t="s">
        <v>365</v>
      </c>
      <c r="D445" s="335"/>
      <c r="E445" s="336"/>
      <c r="F445" s="337"/>
      <c r="G445" s="337"/>
      <c r="H445" s="313"/>
    </row>
    <row r="446" spans="2:8" s="54" customFormat="1" ht="48" customHeight="1" x14ac:dyDescent="0.2">
      <c r="B446" s="326" t="s">
        <v>366</v>
      </c>
      <c r="C446" s="334" t="s">
        <v>367</v>
      </c>
      <c r="D446" s="340"/>
      <c r="E446" s="332"/>
      <c r="F446" s="337"/>
      <c r="G446" s="337"/>
      <c r="H446" s="313"/>
    </row>
    <row r="447" spans="2:8" s="54" customFormat="1" ht="21.75" customHeight="1" x14ac:dyDescent="0.2">
      <c r="B447" s="341" t="s">
        <v>368</v>
      </c>
      <c r="C447" s="338" t="s">
        <v>369</v>
      </c>
      <c r="D447" s="340" t="s">
        <v>42</v>
      </c>
      <c r="E447" s="332">
        <v>1</v>
      </c>
      <c r="F447" s="337"/>
      <c r="G447" s="337"/>
      <c r="H447" s="313"/>
    </row>
    <row r="448" spans="2:8" s="54" customFormat="1" ht="40.5" customHeight="1" x14ac:dyDescent="0.2">
      <c r="B448" s="341" t="s">
        <v>370</v>
      </c>
      <c r="C448" s="338" t="s">
        <v>371</v>
      </c>
      <c r="D448" s="340"/>
      <c r="E448" s="332"/>
      <c r="F448" s="337"/>
      <c r="G448" s="337"/>
      <c r="H448" s="313"/>
    </row>
    <row r="449" spans="1:11" s="54" customFormat="1" ht="20.399999999999999" x14ac:dyDescent="0.2">
      <c r="B449" s="341" t="s">
        <v>298</v>
      </c>
      <c r="C449" s="338" t="s">
        <v>299</v>
      </c>
      <c r="D449" s="340" t="s">
        <v>220</v>
      </c>
      <c r="E449" s="332">
        <v>3</v>
      </c>
      <c r="F449" s="337"/>
      <c r="G449" s="337"/>
      <c r="H449" s="313"/>
    </row>
    <row r="450" spans="1:11" s="54" customFormat="1" ht="11.4" x14ac:dyDescent="0.2">
      <c r="B450" s="341" t="s">
        <v>158</v>
      </c>
      <c r="C450" s="338" t="s">
        <v>372</v>
      </c>
      <c r="D450" s="340" t="s">
        <v>42</v>
      </c>
      <c r="E450" s="332">
        <v>1</v>
      </c>
      <c r="F450" s="337"/>
      <c r="G450" s="337"/>
      <c r="H450" s="313"/>
    </row>
    <row r="451" spans="1:11" s="54" customFormat="1" ht="11.4" x14ac:dyDescent="0.2">
      <c r="B451" s="341" t="s">
        <v>373</v>
      </c>
      <c r="C451" s="338" t="s">
        <v>374</v>
      </c>
      <c r="D451" s="340" t="s">
        <v>42</v>
      </c>
      <c r="E451" s="332">
        <v>1</v>
      </c>
      <c r="F451" s="337"/>
      <c r="G451" s="337"/>
      <c r="H451" s="313"/>
    </row>
    <row r="452" spans="1:11" s="54" customFormat="1" ht="11.4" x14ac:dyDescent="0.2">
      <c r="B452" s="341" t="s">
        <v>375</v>
      </c>
      <c r="C452" s="338" t="s">
        <v>376</v>
      </c>
      <c r="D452" s="340" t="s">
        <v>42</v>
      </c>
      <c r="E452" s="332">
        <v>1</v>
      </c>
      <c r="F452" s="337"/>
      <c r="G452" s="337"/>
      <c r="H452" s="313"/>
    </row>
    <row r="453" spans="1:11" s="54" customFormat="1" ht="21.75" customHeight="1" x14ac:dyDescent="0.2">
      <c r="B453" s="341"/>
      <c r="C453" s="342" t="s">
        <v>377</v>
      </c>
      <c r="D453" s="340"/>
      <c r="E453" s="335"/>
      <c r="F453" s="337"/>
      <c r="G453" s="337"/>
      <c r="H453" s="313"/>
    </row>
    <row r="454" spans="1:11" s="54" customFormat="1" ht="21.75" customHeight="1" x14ac:dyDescent="0.2">
      <c r="B454" s="326" t="s">
        <v>378</v>
      </c>
      <c r="C454" s="343" t="s">
        <v>379</v>
      </c>
      <c r="D454" s="340"/>
      <c r="E454" s="335"/>
      <c r="F454" s="337"/>
      <c r="G454" s="337"/>
      <c r="H454" s="313"/>
    </row>
    <row r="455" spans="1:11" s="48" customFormat="1" ht="39.75" customHeight="1" x14ac:dyDescent="0.2">
      <c r="B455" s="341" t="s">
        <v>219</v>
      </c>
      <c r="C455" s="338" t="s">
        <v>380</v>
      </c>
      <c r="D455" s="340" t="s">
        <v>220</v>
      </c>
      <c r="E455" s="332">
        <v>11</v>
      </c>
      <c r="F455" s="337"/>
      <c r="G455" s="337"/>
      <c r="H455" s="313"/>
    </row>
    <row r="456" spans="1:11" customFormat="1" ht="18.75" customHeight="1" x14ac:dyDescent="0.2">
      <c r="A456" s="78"/>
      <c r="B456" s="27"/>
      <c r="C456" s="26"/>
      <c r="D456" s="10"/>
      <c r="E456" s="193"/>
      <c r="F456" s="65" t="s">
        <v>51</v>
      </c>
      <c r="G456" s="261"/>
      <c r="H456" s="66">
        <v>0</v>
      </c>
    </row>
    <row r="457" spans="1:11" customFormat="1" ht="18.75" customHeight="1" thickBot="1" x14ac:dyDescent="0.25">
      <c r="A457" s="78"/>
      <c r="B457" s="7"/>
      <c r="C457" s="26"/>
      <c r="D457" s="10"/>
      <c r="E457" s="75"/>
      <c r="F457" s="76" t="s">
        <v>38</v>
      </c>
      <c r="G457" s="287"/>
      <c r="H457" s="37">
        <v>0</v>
      </c>
    </row>
    <row r="458" spans="1:11" customFormat="1" ht="10.8" thickBot="1" x14ac:dyDescent="0.25">
      <c r="A458" s="64"/>
      <c r="B458" s="27"/>
      <c r="C458" s="26"/>
      <c r="D458" s="10"/>
      <c r="E458" s="60"/>
      <c r="F458" s="84"/>
      <c r="G458" s="84"/>
      <c r="H458" s="85"/>
    </row>
    <row r="459" spans="1:11" customFormat="1" ht="10.199999999999999" x14ac:dyDescent="0.2">
      <c r="A459" s="64"/>
      <c r="B459" s="92"/>
      <c r="C459" s="24" t="s">
        <v>354</v>
      </c>
      <c r="D459" s="12"/>
      <c r="E459" s="13"/>
      <c r="F459" s="14"/>
      <c r="G459" s="278"/>
      <c r="H459" s="15"/>
    </row>
    <row r="460" spans="1:11" ht="11.25" customHeight="1" x14ac:dyDescent="0.2">
      <c r="B460" s="135"/>
      <c r="C460" s="136"/>
      <c r="D460" s="136"/>
      <c r="E460" s="136"/>
      <c r="F460" s="136"/>
      <c r="G460" s="288"/>
      <c r="H460" s="137"/>
    </row>
    <row r="461" spans="1:11" customFormat="1" ht="143.4" thickBot="1" x14ac:dyDescent="0.25">
      <c r="A461" s="64"/>
      <c r="B461" s="138" t="s">
        <v>438</v>
      </c>
      <c r="C461" s="28" t="s">
        <v>402</v>
      </c>
      <c r="D461" s="29" t="s">
        <v>318</v>
      </c>
      <c r="E461" s="303">
        <v>1</v>
      </c>
      <c r="F461" s="31"/>
      <c r="G461" s="268"/>
      <c r="H461" s="122"/>
      <c r="K461" s="148"/>
    </row>
    <row r="462" spans="1:11" customFormat="1" ht="19.5" customHeight="1" x14ac:dyDescent="0.2">
      <c r="A462" s="64"/>
      <c r="B462" s="8"/>
      <c r="C462" s="26"/>
      <c r="D462" s="10"/>
      <c r="E462" s="60"/>
      <c r="F462" s="65" t="s">
        <v>51</v>
      </c>
      <c r="G462" s="261"/>
      <c r="H462" s="66">
        <v>0</v>
      </c>
    </row>
    <row r="463" spans="1:11" customFormat="1" ht="19.5" customHeight="1" thickBot="1" x14ac:dyDescent="0.25">
      <c r="A463" s="64"/>
      <c r="B463" s="27"/>
      <c r="C463" s="26"/>
      <c r="D463" s="10"/>
      <c r="E463" s="60"/>
      <c r="F463" s="43" t="s">
        <v>38</v>
      </c>
      <c r="G463" s="262"/>
      <c r="H463" s="36">
        <v>0</v>
      </c>
    </row>
    <row r="464" spans="1:11" customFormat="1" ht="10.199999999999999" x14ac:dyDescent="0.2">
      <c r="A464" s="64"/>
      <c r="B464" s="27"/>
      <c r="C464" s="26"/>
      <c r="D464" s="10"/>
      <c r="E464" s="60"/>
      <c r="F464" s="140"/>
      <c r="G464" s="140"/>
      <c r="H464" s="141"/>
    </row>
    <row r="465" spans="1:8" customFormat="1" ht="10.199999999999999" x14ac:dyDescent="0.2">
      <c r="A465" s="64"/>
      <c r="B465" s="304"/>
      <c r="C465" s="344" t="s">
        <v>317</v>
      </c>
      <c r="D465" s="305"/>
      <c r="E465" s="9"/>
      <c r="F465" s="306"/>
      <c r="G465" s="306"/>
      <c r="H465" s="307"/>
    </row>
    <row r="466" spans="1:8" customFormat="1" ht="61.2" x14ac:dyDescent="0.2">
      <c r="A466" s="64"/>
      <c r="B466" s="312" t="s">
        <v>439</v>
      </c>
      <c r="C466" s="318" t="s">
        <v>316</v>
      </c>
      <c r="D466" s="311" t="s">
        <v>318</v>
      </c>
      <c r="E466" s="312">
        <v>1</v>
      </c>
      <c r="F466" s="316"/>
      <c r="G466" s="316"/>
      <c r="H466" s="313"/>
    </row>
    <row r="467" spans="1:8" customFormat="1" ht="51" x14ac:dyDescent="0.2">
      <c r="A467" s="64"/>
      <c r="B467" s="312" t="s">
        <v>440</v>
      </c>
      <c r="C467" s="318" t="s">
        <v>319</v>
      </c>
      <c r="D467" s="311" t="s">
        <v>318</v>
      </c>
      <c r="E467" s="312">
        <v>1</v>
      </c>
      <c r="F467" s="316"/>
      <c r="G467" s="316"/>
      <c r="H467" s="313"/>
    </row>
    <row r="468" spans="1:8" customFormat="1" ht="71.400000000000006" x14ac:dyDescent="0.2">
      <c r="A468" s="64"/>
      <c r="B468" s="312" t="s">
        <v>441</v>
      </c>
      <c r="C468" s="318" t="s">
        <v>320</v>
      </c>
      <c r="D468" s="311" t="s">
        <v>318</v>
      </c>
      <c r="E468" s="312">
        <v>1</v>
      </c>
      <c r="F468" s="316"/>
      <c r="G468" s="316"/>
      <c r="H468" s="313"/>
    </row>
    <row r="469" spans="1:8" customFormat="1" ht="49.5" customHeight="1" x14ac:dyDescent="0.2">
      <c r="A469" s="64"/>
      <c r="B469" s="312" t="s">
        <v>442</v>
      </c>
      <c r="C469" s="318" t="s">
        <v>321</v>
      </c>
      <c r="D469" s="311" t="s">
        <v>27</v>
      </c>
      <c r="E469" s="312">
        <v>280</v>
      </c>
      <c r="F469" s="316"/>
      <c r="G469" s="316"/>
      <c r="H469" s="313"/>
    </row>
    <row r="470" spans="1:8" customFormat="1" ht="30.6" x14ac:dyDescent="0.2">
      <c r="A470" s="64"/>
      <c r="B470" s="312" t="s">
        <v>443</v>
      </c>
      <c r="C470" s="318" t="s">
        <v>322</v>
      </c>
      <c r="D470" s="311" t="s">
        <v>27</v>
      </c>
      <c r="E470" s="312">
        <v>28</v>
      </c>
      <c r="F470" s="316"/>
      <c r="G470" s="316"/>
      <c r="H470" s="313"/>
    </row>
    <row r="471" spans="1:8" customFormat="1" ht="40.799999999999997" x14ac:dyDescent="0.2">
      <c r="A471" s="64"/>
      <c r="B471" s="312" t="s">
        <v>444</v>
      </c>
      <c r="C471" s="345" t="s">
        <v>323</v>
      </c>
      <c r="D471" s="311" t="s">
        <v>318</v>
      </c>
      <c r="E471" s="312">
        <v>7</v>
      </c>
      <c r="F471" s="316"/>
      <c r="G471" s="316"/>
      <c r="H471" s="313"/>
    </row>
    <row r="472" spans="1:8" customFormat="1" ht="40.799999999999997" x14ac:dyDescent="0.2">
      <c r="A472" s="64"/>
      <c r="B472" s="312" t="s">
        <v>445</v>
      </c>
      <c r="C472" s="318" t="s">
        <v>324</v>
      </c>
      <c r="D472" s="311" t="s">
        <v>318</v>
      </c>
      <c r="E472" s="312">
        <v>7</v>
      </c>
      <c r="F472" s="316"/>
      <c r="G472" s="316"/>
      <c r="H472" s="313"/>
    </row>
    <row r="473" spans="1:8" customFormat="1" ht="81.599999999999994" x14ac:dyDescent="0.2">
      <c r="A473" s="64"/>
      <c r="B473" s="312" t="s">
        <v>446</v>
      </c>
      <c r="C473" s="318" t="s">
        <v>403</v>
      </c>
      <c r="D473" s="311" t="s">
        <v>318</v>
      </c>
      <c r="E473" s="312">
        <v>2</v>
      </c>
      <c r="F473" s="316"/>
      <c r="G473" s="316"/>
      <c r="H473" s="313"/>
    </row>
    <row r="474" spans="1:8" customFormat="1" ht="81.599999999999994" x14ac:dyDescent="0.2">
      <c r="A474" s="64"/>
      <c r="B474" s="312" t="s">
        <v>447</v>
      </c>
      <c r="C474" s="318" t="s">
        <v>325</v>
      </c>
      <c r="D474" s="311" t="s">
        <v>318</v>
      </c>
      <c r="E474" s="312">
        <v>2</v>
      </c>
      <c r="F474" s="316"/>
      <c r="G474" s="316"/>
      <c r="H474" s="313"/>
    </row>
    <row r="475" spans="1:8" customFormat="1" ht="132.6" x14ac:dyDescent="0.2">
      <c r="A475" s="64"/>
      <c r="B475" s="312" t="s">
        <v>448</v>
      </c>
      <c r="C475" s="318" t="s">
        <v>326</v>
      </c>
      <c r="D475" s="311" t="s">
        <v>318</v>
      </c>
      <c r="E475" s="312">
        <v>3</v>
      </c>
      <c r="F475" s="316"/>
      <c r="G475" s="316"/>
      <c r="H475" s="313"/>
    </row>
    <row r="476" spans="1:8" customFormat="1" ht="51" x14ac:dyDescent="0.2">
      <c r="A476" s="64"/>
      <c r="B476" s="312" t="s">
        <v>449</v>
      </c>
      <c r="C476" s="318" t="s">
        <v>327</v>
      </c>
      <c r="D476" s="311" t="s">
        <v>318</v>
      </c>
      <c r="E476" s="312">
        <v>249</v>
      </c>
      <c r="F476" s="316"/>
      <c r="G476" s="316"/>
      <c r="H476" s="313"/>
    </row>
    <row r="477" spans="1:8" customFormat="1" ht="122.4" x14ac:dyDescent="0.2">
      <c r="A477" s="64"/>
      <c r="B477" s="312" t="s">
        <v>450</v>
      </c>
      <c r="C477" s="318" t="s">
        <v>328</v>
      </c>
      <c r="D477" s="311" t="s">
        <v>318</v>
      </c>
      <c r="E477" s="312">
        <v>2</v>
      </c>
      <c r="F477" s="316"/>
      <c r="G477" s="316"/>
      <c r="H477" s="313"/>
    </row>
    <row r="478" spans="1:8" customFormat="1" ht="122.4" x14ac:dyDescent="0.2">
      <c r="A478" s="64"/>
      <c r="B478" s="312" t="s">
        <v>451</v>
      </c>
      <c r="C478" s="318" t="s">
        <v>404</v>
      </c>
      <c r="D478" s="311" t="s">
        <v>318</v>
      </c>
      <c r="E478" s="312">
        <v>1</v>
      </c>
      <c r="F478" s="316"/>
      <c r="G478" s="316"/>
      <c r="H478" s="313"/>
    </row>
    <row r="479" spans="1:8" customFormat="1" ht="40.799999999999997" x14ac:dyDescent="0.2">
      <c r="A479" s="64"/>
      <c r="B479" s="312" t="s">
        <v>452</v>
      </c>
      <c r="C479" s="318" t="s">
        <v>329</v>
      </c>
      <c r="D479" s="311" t="s">
        <v>330</v>
      </c>
      <c r="E479" s="312">
        <v>450</v>
      </c>
      <c r="F479" s="316"/>
      <c r="G479" s="316"/>
      <c r="H479" s="313"/>
    </row>
    <row r="480" spans="1:8" customFormat="1" ht="42" customHeight="1" x14ac:dyDescent="0.2">
      <c r="A480" s="64"/>
      <c r="B480" s="312" t="s">
        <v>453</v>
      </c>
      <c r="C480" s="318" t="s">
        <v>331</v>
      </c>
      <c r="D480" s="311" t="s">
        <v>330</v>
      </c>
      <c r="E480" s="312">
        <v>36</v>
      </c>
      <c r="F480" s="316"/>
      <c r="G480" s="316"/>
      <c r="H480" s="313"/>
    </row>
    <row r="481" spans="1:8" customFormat="1" ht="42" customHeight="1" x14ac:dyDescent="0.2">
      <c r="A481" s="64"/>
      <c r="B481" s="312" t="s">
        <v>454</v>
      </c>
      <c r="C481" s="318" t="s">
        <v>332</v>
      </c>
      <c r="D481" s="311" t="s">
        <v>318</v>
      </c>
      <c r="E481" s="312">
        <v>32</v>
      </c>
      <c r="F481" s="316"/>
      <c r="G481" s="316"/>
      <c r="H481" s="313"/>
    </row>
    <row r="482" spans="1:8" customFormat="1" ht="42" customHeight="1" x14ac:dyDescent="0.2">
      <c r="A482" s="64"/>
      <c r="B482" s="312" t="s">
        <v>455</v>
      </c>
      <c r="C482" s="318" t="s">
        <v>333</v>
      </c>
      <c r="D482" s="311" t="s">
        <v>318</v>
      </c>
      <c r="E482" s="312">
        <v>8</v>
      </c>
      <c r="F482" s="316"/>
      <c r="G482" s="316"/>
      <c r="H482" s="313"/>
    </row>
    <row r="483" spans="1:8" customFormat="1" ht="40.799999999999997" x14ac:dyDescent="0.2">
      <c r="A483" s="64"/>
      <c r="B483" s="312" t="s">
        <v>456</v>
      </c>
      <c r="C483" s="318" t="s">
        <v>334</v>
      </c>
      <c r="D483" s="311" t="s">
        <v>318</v>
      </c>
      <c r="E483" s="312">
        <v>88</v>
      </c>
      <c r="F483" s="316"/>
      <c r="G483" s="316"/>
      <c r="H483" s="313"/>
    </row>
    <row r="484" spans="1:8" customFormat="1" ht="42" customHeight="1" x14ac:dyDescent="0.2">
      <c r="A484" s="64"/>
      <c r="B484" s="312" t="s">
        <v>457</v>
      </c>
      <c r="C484" s="318" t="s">
        <v>335</v>
      </c>
      <c r="D484" s="311" t="s">
        <v>318</v>
      </c>
      <c r="E484" s="312">
        <v>88</v>
      </c>
      <c r="F484" s="316"/>
      <c r="G484" s="316"/>
      <c r="H484" s="313"/>
    </row>
    <row r="485" spans="1:8" customFormat="1" ht="42" customHeight="1" x14ac:dyDescent="0.2">
      <c r="A485" s="64"/>
      <c r="B485" s="312" t="s">
        <v>458</v>
      </c>
      <c r="C485" s="318" t="s">
        <v>336</v>
      </c>
      <c r="D485" s="311" t="s">
        <v>318</v>
      </c>
      <c r="E485" s="312">
        <v>6</v>
      </c>
      <c r="F485" s="316"/>
      <c r="G485" s="316"/>
      <c r="H485" s="313"/>
    </row>
    <row r="486" spans="1:8" customFormat="1" ht="40.799999999999997" x14ac:dyDescent="0.2">
      <c r="A486" s="64"/>
      <c r="B486" s="312" t="s">
        <v>459</v>
      </c>
      <c r="C486" s="318" t="s">
        <v>337</v>
      </c>
      <c r="D486" s="311" t="s">
        <v>318</v>
      </c>
      <c r="E486" s="312">
        <v>8</v>
      </c>
      <c r="F486" s="316"/>
      <c r="G486" s="316"/>
      <c r="H486" s="313"/>
    </row>
    <row r="487" spans="1:8" customFormat="1" ht="40.799999999999997" x14ac:dyDescent="0.2">
      <c r="A487" s="64"/>
      <c r="B487" s="312" t="s">
        <v>460</v>
      </c>
      <c r="C487" s="318" t="s">
        <v>338</v>
      </c>
      <c r="D487" s="311" t="s">
        <v>318</v>
      </c>
      <c r="E487" s="312">
        <v>1</v>
      </c>
      <c r="F487" s="316"/>
      <c r="G487" s="316"/>
      <c r="H487" s="313"/>
    </row>
    <row r="488" spans="1:8" customFormat="1" ht="42" customHeight="1" x14ac:dyDescent="0.2">
      <c r="A488" s="64"/>
      <c r="B488" s="312" t="s">
        <v>461</v>
      </c>
      <c r="C488" s="318" t="s">
        <v>339</v>
      </c>
      <c r="D488" s="311" t="s">
        <v>318</v>
      </c>
      <c r="E488" s="312">
        <v>56</v>
      </c>
      <c r="F488" s="316"/>
      <c r="G488" s="316"/>
      <c r="H488" s="313"/>
    </row>
    <row r="489" spans="1:8" customFormat="1" ht="42" customHeight="1" x14ac:dyDescent="0.2">
      <c r="A489" s="64"/>
      <c r="B489" s="312" t="s">
        <v>462</v>
      </c>
      <c r="C489" s="318" t="s">
        <v>340</v>
      </c>
      <c r="D489" s="311" t="s">
        <v>318</v>
      </c>
      <c r="E489" s="312">
        <v>1</v>
      </c>
      <c r="F489" s="316"/>
      <c r="G489" s="316"/>
      <c r="H489" s="313"/>
    </row>
    <row r="490" spans="1:8" customFormat="1" ht="42" customHeight="1" x14ac:dyDescent="0.2">
      <c r="A490" s="64"/>
      <c r="B490" s="312" t="s">
        <v>463</v>
      </c>
      <c r="C490" s="318" t="s">
        <v>341</v>
      </c>
      <c r="D490" s="311" t="s">
        <v>318</v>
      </c>
      <c r="E490" s="312">
        <v>22</v>
      </c>
      <c r="F490" s="316"/>
      <c r="G490" s="316"/>
      <c r="H490" s="313"/>
    </row>
    <row r="491" spans="1:8" customFormat="1" ht="42" customHeight="1" x14ac:dyDescent="0.2">
      <c r="A491" s="64"/>
      <c r="B491" s="312" t="s">
        <v>464</v>
      </c>
      <c r="C491" s="318" t="s">
        <v>342</v>
      </c>
      <c r="D491" s="311" t="s">
        <v>318</v>
      </c>
      <c r="E491" s="312">
        <v>3</v>
      </c>
      <c r="F491" s="316"/>
      <c r="G491" s="316"/>
      <c r="H491" s="313"/>
    </row>
    <row r="492" spans="1:8" customFormat="1" ht="42" customHeight="1" x14ac:dyDescent="0.2">
      <c r="A492" s="64"/>
      <c r="B492" s="312" t="s">
        <v>465</v>
      </c>
      <c r="C492" s="318" t="s">
        <v>343</v>
      </c>
      <c r="D492" s="311" t="s">
        <v>318</v>
      </c>
      <c r="E492" s="312">
        <v>4</v>
      </c>
      <c r="F492" s="316"/>
      <c r="G492" s="316"/>
      <c r="H492" s="313"/>
    </row>
    <row r="493" spans="1:8" customFormat="1" ht="42" customHeight="1" x14ac:dyDescent="0.2">
      <c r="A493" s="64"/>
      <c r="B493" s="312" t="s">
        <v>466</v>
      </c>
      <c r="C493" s="318" t="s">
        <v>344</v>
      </c>
      <c r="D493" s="311" t="s">
        <v>318</v>
      </c>
      <c r="E493" s="312">
        <v>4</v>
      </c>
      <c r="F493" s="316"/>
      <c r="G493" s="316"/>
      <c r="H493" s="313"/>
    </row>
    <row r="494" spans="1:8" customFormat="1" ht="42" customHeight="1" x14ac:dyDescent="0.2">
      <c r="A494" s="64"/>
      <c r="B494" s="312" t="s">
        <v>467</v>
      </c>
      <c r="C494" s="318" t="s">
        <v>345</v>
      </c>
      <c r="D494" s="311" t="s">
        <v>318</v>
      </c>
      <c r="E494" s="312">
        <v>4</v>
      </c>
      <c r="F494" s="316"/>
      <c r="G494" s="316"/>
      <c r="H494" s="313"/>
    </row>
    <row r="495" spans="1:8" customFormat="1" ht="42" customHeight="1" x14ac:dyDescent="0.2">
      <c r="A495" s="64"/>
      <c r="B495" s="312" t="s">
        <v>468</v>
      </c>
      <c r="C495" s="318" t="s">
        <v>346</v>
      </c>
      <c r="D495" s="311" t="s">
        <v>318</v>
      </c>
      <c r="E495" s="312">
        <v>4</v>
      </c>
      <c r="F495" s="316"/>
      <c r="G495" s="316"/>
      <c r="H495" s="313"/>
    </row>
    <row r="496" spans="1:8" customFormat="1" ht="42" customHeight="1" x14ac:dyDescent="0.2">
      <c r="A496" s="64"/>
      <c r="B496" s="312" t="s">
        <v>469</v>
      </c>
      <c r="C496" s="318" t="s">
        <v>347</v>
      </c>
      <c r="D496" s="311" t="s">
        <v>318</v>
      </c>
      <c r="E496" s="312">
        <v>56</v>
      </c>
      <c r="F496" s="316"/>
      <c r="G496" s="316"/>
      <c r="H496" s="313"/>
    </row>
    <row r="497" spans="1:12" customFormat="1" ht="51.6" customHeight="1" x14ac:dyDescent="0.2">
      <c r="A497" s="64"/>
      <c r="B497" s="312" t="s">
        <v>470</v>
      </c>
      <c r="C497" s="318" t="s">
        <v>348</v>
      </c>
      <c r="D497" s="311" t="s">
        <v>318</v>
      </c>
      <c r="E497" s="312">
        <v>20</v>
      </c>
      <c r="F497" s="316"/>
      <c r="G497" s="316"/>
      <c r="H497" s="313"/>
    </row>
    <row r="498" spans="1:12" customFormat="1" ht="51" x14ac:dyDescent="0.2">
      <c r="A498" s="64"/>
      <c r="B498" s="312" t="s">
        <v>471</v>
      </c>
      <c r="C498" s="318" t="s">
        <v>349</v>
      </c>
      <c r="D498" s="311" t="s">
        <v>318</v>
      </c>
      <c r="E498" s="312">
        <v>3</v>
      </c>
      <c r="F498" s="316"/>
      <c r="G498" s="316"/>
      <c r="H498" s="313"/>
    </row>
    <row r="499" spans="1:12" customFormat="1" ht="91.8" x14ac:dyDescent="0.2">
      <c r="A499" s="64"/>
      <c r="B499" s="312" t="s">
        <v>472</v>
      </c>
      <c r="C499" s="318" t="s">
        <v>350</v>
      </c>
      <c r="D499" s="311" t="s">
        <v>351</v>
      </c>
      <c r="E499" s="312">
        <v>1</v>
      </c>
      <c r="F499" s="316"/>
      <c r="G499" s="316"/>
      <c r="H499" s="313"/>
      <c r="J499" s="148"/>
    </row>
    <row r="500" spans="1:12" customFormat="1" ht="40.799999999999997" x14ac:dyDescent="0.2">
      <c r="A500" s="64"/>
      <c r="B500" s="312" t="s">
        <v>473</v>
      </c>
      <c r="C500" s="318" t="s">
        <v>352</v>
      </c>
      <c r="D500" s="311" t="s">
        <v>351</v>
      </c>
      <c r="E500" s="312">
        <v>1</v>
      </c>
      <c r="F500" s="316"/>
      <c r="G500" s="316"/>
      <c r="H500" s="313"/>
    </row>
    <row r="501" spans="1:12" customFormat="1" ht="10.199999999999999" x14ac:dyDescent="0.2">
      <c r="A501" s="64"/>
      <c r="B501" s="312"/>
      <c r="C501" s="318"/>
      <c r="D501" s="311"/>
      <c r="E501" s="9"/>
      <c r="F501" s="316"/>
      <c r="G501" s="316"/>
      <c r="H501" s="313"/>
    </row>
    <row r="502" spans="1:12" customFormat="1" ht="19.5" customHeight="1" x14ac:dyDescent="0.2">
      <c r="A502" s="64"/>
      <c r="B502" s="8"/>
      <c r="C502" s="26"/>
      <c r="D502" s="10"/>
      <c r="E502" s="60"/>
      <c r="F502" s="65" t="s">
        <v>51</v>
      </c>
      <c r="G502" s="261"/>
      <c r="H502" s="66">
        <v>0</v>
      </c>
    </row>
    <row r="503" spans="1:12" customFormat="1" ht="15" customHeight="1" thickBot="1" x14ac:dyDescent="0.25">
      <c r="A503" s="64"/>
      <c r="B503" s="27"/>
      <c r="C503" s="26"/>
      <c r="D503" s="10"/>
      <c r="E503" s="60"/>
      <c r="F503" s="43" t="s">
        <v>38</v>
      </c>
      <c r="G503" s="262"/>
      <c r="H503" s="36">
        <v>0</v>
      </c>
    </row>
    <row r="504" spans="1:12" s="74" customFormat="1" ht="10.8" thickBot="1" x14ac:dyDescent="0.25">
      <c r="B504" s="250"/>
      <c r="C504" s="204"/>
      <c r="D504" s="205"/>
      <c r="E504" s="249"/>
      <c r="F504" s="67"/>
      <c r="G504" s="67"/>
      <c r="H504" s="85"/>
    </row>
    <row r="505" spans="1:12" customFormat="1" ht="10.199999999999999" x14ac:dyDescent="0.2">
      <c r="A505" s="64"/>
      <c r="B505" s="92"/>
      <c r="C505" s="24" t="s">
        <v>406</v>
      </c>
      <c r="D505" s="12"/>
      <c r="E505" s="13"/>
      <c r="F505" s="14"/>
      <c r="G505" s="278"/>
      <c r="H505" s="15"/>
    </row>
    <row r="506" spans="1:12" ht="11.25" customHeight="1" x14ac:dyDescent="0.2">
      <c r="B506" s="135"/>
      <c r="C506" s="136"/>
      <c r="D506" s="136"/>
      <c r="E506" s="136"/>
      <c r="F506" s="136"/>
      <c r="G506" s="288"/>
      <c r="H506" s="137"/>
    </row>
    <row r="507" spans="1:12" customFormat="1" ht="112.8" thickBot="1" x14ac:dyDescent="0.25">
      <c r="A507" s="64"/>
      <c r="B507" s="138" t="s">
        <v>474</v>
      </c>
      <c r="C507" s="28" t="s">
        <v>405</v>
      </c>
      <c r="D507" s="29" t="s">
        <v>318</v>
      </c>
      <c r="E507" s="303">
        <v>1</v>
      </c>
      <c r="F507" s="31"/>
      <c r="G507" s="268"/>
      <c r="H507" s="122"/>
      <c r="J507" s="148"/>
    </row>
    <row r="508" spans="1:12" customFormat="1" ht="15" customHeight="1" x14ac:dyDescent="0.2">
      <c r="A508" s="64"/>
      <c r="B508" s="8"/>
      <c r="C508" s="26"/>
      <c r="D508" s="10"/>
      <c r="E508" s="60"/>
      <c r="F508" s="65" t="s">
        <v>51</v>
      </c>
      <c r="G508" s="261"/>
      <c r="H508" s="66">
        <v>0</v>
      </c>
    </row>
    <row r="509" spans="1:12" customFormat="1" ht="17.399999999999999" customHeight="1" thickBot="1" x14ac:dyDescent="0.25">
      <c r="A509" s="64"/>
      <c r="B509" s="27"/>
      <c r="C509" s="26"/>
      <c r="D509" s="10"/>
      <c r="E509" s="60"/>
      <c r="F509" s="43" t="s">
        <v>38</v>
      </c>
      <c r="G509" s="262"/>
      <c r="H509" s="36">
        <v>0</v>
      </c>
    </row>
    <row r="510" spans="1:12" customFormat="1" ht="5.4" customHeight="1" thickBot="1" x14ac:dyDescent="0.25">
      <c r="A510" s="64"/>
      <c r="B510" s="27"/>
      <c r="C510" s="26"/>
      <c r="D510" s="10"/>
      <c r="E510" s="60"/>
      <c r="F510" s="84"/>
      <c r="G510" s="84"/>
      <c r="H510" s="85"/>
    </row>
    <row r="511" spans="1:12" customFormat="1" ht="13.8" customHeight="1" x14ac:dyDescent="0.2">
      <c r="A511" s="64"/>
      <c r="B511" s="8"/>
      <c r="C511" s="26"/>
      <c r="D511" s="10"/>
      <c r="E511" s="60"/>
      <c r="F511" s="42" t="s">
        <v>353</v>
      </c>
      <c r="G511" s="269"/>
      <c r="H511" s="35">
        <v>0</v>
      </c>
    </row>
    <row r="512" spans="1:12" customFormat="1" ht="15" customHeight="1" thickBot="1" x14ac:dyDescent="0.25">
      <c r="A512" s="64"/>
      <c r="B512" s="27"/>
      <c r="C512" s="26"/>
      <c r="D512" s="10"/>
      <c r="E512" s="60"/>
      <c r="F512" s="43" t="s">
        <v>50</v>
      </c>
      <c r="G512" s="262"/>
      <c r="H512" s="36">
        <v>0</v>
      </c>
      <c r="K512" s="148"/>
      <c r="L512" s="148"/>
    </row>
    <row r="514" spans="2:5" ht="11.25" customHeight="1" x14ac:dyDescent="0.2">
      <c r="B514" s="356" t="s">
        <v>416</v>
      </c>
      <c r="C514" s="356"/>
      <c r="D514" s="356" t="s">
        <v>48</v>
      </c>
      <c r="E514" s="356"/>
    </row>
    <row r="515" spans="2:5" ht="11.25" customHeight="1" x14ac:dyDescent="0.2">
      <c r="B515" s="346">
        <v>1</v>
      </c>
      <c r="C515" s="347" t="s">
        <v>236</v>
      </c>
      <c r="D515" s="352">
        <v>0</v>
      </c>
      <c r="E515" s="352"/>
    </row>
    <row r="516" spans="2:5" ht="11.25" customHeight="1" x14ac:dyDescent="0.2">
      <c r="B516" s="346">
        <v>2</v>
      </c>
      <c r="C516" s="347" t="s">
        <v>238</v>
      </c>
      <c r="D516" s="352">
        <v>0</v>
      </c>
      <c r="E516" s="352"/>
    </row>
    <row r="517" spans="2:5" ht="11.25" customHeight="1" x14ac:dyDescent="0.2">
      <c r="B517" s="346">
        <v>3</v>
      </c>
      <c r="C517" s="347" t="s">
        <v>315</v>
      </c>
      <c r="D517" s="352">
        <v>0</v>
      </c>
      <c r="E517" s="352"/>
    </row>
    <row r="518" spans="2:5" ht="11.25" customHeight="1" x14ac:dyDescent="0.2">
      <c r="B518" s="346">
        <v>4</v>
      </c>
      <c r="C518" s="347" t="s">
        <v>111</v>
      </c>
      <c r="D518" s="352">
        <v>0</v>
      </c>
      <c r="E518" s="352"/>
    </row>
    <row r="519" spans="2:5" ht="11.25" customHeight="1" x14ac:dyDescent="0.2">
      <c r="B519" s="346">
        <v>5</v>
      </c>
      <c r="C519" s="347" t="s">
        <v>392</v>
      </c>
      <c r="D519" s="352">
        <v>0</v>
      </c>
      <c r="E519" s="352"/>
    </row>
    <row r="520" spans="2:5" ht="11.25" customHeight="1" x14ac:dyDescent="0.2">
      <c r="B520" s="346">
        <v>6</v>
      </c>
      <c r="C520" s="347" t="s">
        <v>417</v>
      </c>
      <c r="D520" s="352">
        <v>0</v>
      </c>
      <c r="E520" s="352"/>
    </row>
    <row r="521" spans="2:5" ht="11.25" customHeight="1" x14ac:dyDescent="0.2">
      <c r="B521" s="346">
        <v>7</v>
      </c>
      <c r="C521" s="347" t="s">
        <v>288</v>
      </c>
      <c r="D521" s="352">
        <v>0</v>
      </c>
      <c r="E521" s="352"/>
    </row>
    <row r="522" spans="2:5" ht="11.25" customHeight="1" x14ac:dyDescent="0.2">
      <c r="B522" s="346">
        <v>8</v>
      </c>
      <c r="C522" s="347" t="s">
        <v>39</v>
      </c>
      <c r="D522" s="352">
        <v>0</v>
      </c>
      <c r="E522" s="352"/>
    </row>
    <row r="523" spans="2:5" ht="11.25" customHeight="1" x14ac:dyDescent="0.2">
      <c r="B523" s="346">
        <v>9</v>
      </c>
      <c r="C523" s="347" t="s">
        <v>163</v>
      </c>
      <c r="D523" s="352">
        <v>0</v>
      </c>
      <c r="E523" s="352"/>
    </row>
    <row r="524" spans="2:5" ht="11.25" customHeight="1" x14ac:dyDescent="0.2">
      <c r="B524" s="346">
        <v>10</v>
      </c>
      <c r="C524" s="348" t="s">
        <v>294</v>
      </c>
      <c r="D524" s="352">
        <v>0</v>
      </c>
      <c r="E524" s="352"/>
    </row>
    <row r="525" spans="2:5" ht="11.25" customHeight="1" x14ac:dyDescent="0.2">
      <c r="B525" s="346">
        <v>11</v>
      </c>
      <c r="C525" s="347" t="s">
        <v>190</v>
      </c>
      <c r="D525" s="352">
        <v>0</v>
      </c>
      <c r="E525" s="352"/>
    </row>
    <row r="526" spans="2:5" ht="11.25" customHeight="1" x14ac:dyDescent="0.2">
      <c r="B526" s="346">
        <v>12</v>
      </c>
      <c r="C526" s="347" t="s">
        <v>226</v>
      </c>
      <c r="D526" s="352">
        <v>0</v>
      </c>
      <c r="E526" s="352"/>
    </row>
    <row r="527" spans="2:5" ht="11.25" customHeight="1" x14ac:dyDescent="0.2">
      <c r="B527" s="346">
        <v>13</v>
      </c>
      <c r="C527" s="347" t="s">
        <v>53</v>
      </c>
      <c r="D527" s="352">
        <v>0</v>
      </c>
      <c r="E527" s="352"/>
    </row>
    <row r="528" spans="2:5" ht="11.25" customHeight="1" x14ac:dyDescent="0.2">
      <c r="B528" s="346">
        <v>14</v>
      </c>
      <c r="C528" s="347" t="s">
        <v>295</v>
      </c>
      <c r="D528" s="352">
        <v>0</v>
      </c>
      <c r="E528" s="352"/>
    </row>
    <row r="529" spans="2:5" ht="11.25" customHeight="1" x14ac:dyDescent="0.2">
      <c r="B529" s="346">
        <v>15</v>
      </c>
      <c r="C529" s="347" t="s">
        <v>354</v>
      </c>
      <c r="D529" s="352">
        <v>0</v>
      </c>
      <c r="E529" s="352"/>
    </row>
    <row r="530" spans="2:5" ht="11.25" customHeight="1" x14ac:dyDescent="0.2">
      <c r="B530" s="346">
        <v>16</v>
      </c>
      <c r="C530" s="347" t="s">
        <v>317</v>
      </c>
      <c r="D530" s="352">
        <v>0</v>
      </c>
      <c r="E530" s="352"/>
    </row>
    <row r="531" spans="2:5" ht="11.25" customHeight="1" x14ac:dyDescent="0.2">
      <c r="B531" s="346">
        <v>17</v>
      </c>
      <c r="C531" s="347" t="s">
        <v>406</v>
      </c>
      <c r="D531" s="352">
        <v>0</v>
      </c>
      <c r="E531" s="352"/>
    </row>
    <row r="532" spans="2:5" ht="11.25" customHeight="1" x14ac:dyDescent="0.2">
      <c r="B532" s="347"/>
      <c r="C532" s="347"/>
      <c r="D532" s="353"/>
      <c r="E532" s="354"/>
    </row>
    <row r="533" spans="2:5" ht="11.25" customHeight="1" x14ac:dyDescent="0.2">
      <c r="B533" s="347"/>
      <c r="C533" s="349" t="s">
        <v>419</v>
      </c>
      <c r="D533" s="352">
        <v>0</v>
      </c>
      <c r="E533" s="352"/>
    </row>
    <row r="534" spans="2:5" ht="11.25" customHeight="1" x14ac:dyDescent="0.2">
      <c r="B534" s="347"/>
      <c r="C534" s="349" t="s">
        <v>418</v>
      </c>
      <c r="D534" s="352">
        <v>0</v>
      </c>
      <c r="E534" s="352"/>
    </row>
    <row r="535" spans="2:5" ht="11.25" customHeight="1" x14ac:dyDescent="0.2">
      <c r="B535" s="347"/>
      <c r="C535" s="349" t="s">
        <v>50</v>
      </c>
      <c r="D535" s="352">
        <v>0</v>
      </c>
      <c r="E535" s="352"/>
    </row>
  </sheetData>
  <mergeCells count="24">
    <mergeCell ref="C5:F5"/>
    <mergeCell ref="B514:C514"/>
    <mergeCell ref="D514:E514"/>
    <mergeCell ref="D515:E515"/>
    <mergeCell ref="D516:E516"/>
    <mergeCell ref="D517:E517"/>
    <mergeCell ref="D518:E518"/>
    <mergeCell ref="D519:E519"/>
    <mergeCell ref="D520:E520"/>
    <mergeCell ref="D521:E521"/>
    <mergeCell ref="D522:E522"/>
    <mergeCell ref="D523:E523"/>
    <mergeCell ref="D524:E524"/>
    <mergeCell ref="D525:E525"/>
    <mergeCell ref="D526:E526"/>
    <mergeCell ref="D533:E533"/>
    <mergeCell ref="D534:E534"/>
    <mergeCell ref="D535:E535"/>
    <mergeCell ref="D527:E527"/>
    <mergeCell ref="D528:E528"/>
    <mergeCell ref="D529:E529"/>
    <mergeCell ref="D530:E530"/>
    <mergeCell ref="D531:E531"/>
    <mergeCell ref="D532:E532"/>
  </mergeCells>
  <pageMargins left="0.7" right="0.7" top="0.75" bottom="0.75" header="0.3" footer="0.3"/>
  <pageSetup orientation="landscape"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GENRDS</vt:lpstr>
      <vt:lpstr>PRESUPUESTO</vt:lpstr>
      <vt:lpstr>PRESUPUESTO!Área_de_impresión</vt:lpstr>
    </vt:vector>
  </TitlesOfParts>
  <Company>Acer OEM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dc:creator>
  <cp:lastModifiedBy>HUGO</cp:lastModifiedBy>
  <cp:lastPrinted>2015-06-10T18:09:58Z</cp:lastPrinted>
  <dcterms:created xsi:type="dcterms:W3CDTF">2001-02-22T23:14:28Z</dcterms:created>
  <dcterms:modified xsi:type="dcterms:W3CDTF">2021-01-22T02:04:14Z</dcterms:modified>
</cp:coreProperties>
</file>