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pita Gallardo H\Desktop\2023\FISE OBRAS 2023\Villa Union\"/>
    </mc:Choice>
  </mc:AlternateContent>
  <xr:revisionPtr revIDLastSave="0" documentId="13_ncr:1_{017F9BFF-2260-4C1B-86D9-6BEB1A2D0332}" xr6:coauthVersionLast="47" xr6:coauthVersionMax="47" xr10:uidLastSave="{00000000-0000-0000-0000-000000000000}"/>
  <bookViews>
    <workbookView xWindow="3120" yWindow="90" windowWidth="23970" windowHeight="15510" tabRatio="738" xr2:uid="{00000000-000D-0000-FFFF-FFFF00000000}"/>
  </bookViews>
  <sheets>
    <sheet name="Catálogo" sheetId="50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A_" localSheetId="0">#REF!</definedName>
    <definedName name="\A_">#REF!</definedName>
    <definedName name="\z" localSheetId="0">#REF!</definedName>
    <definedName name="\z">#REF!</definedName>
    <definedName name="ALT" localSheetId="0">#REF!</definedName>
    <definedName name="ALT">#REF!</definedName>
    <definedName name="_xlnm.Print_Area" localSheetId="0">Catálogo!$B$1:$H$166</definedName>
    <definedName name="CASETA" localSheetId="0">#REF!</definedName>
    <definedName name="CASETA">#REF!</definedName>
    <definedName name="Catálogo" localSheetId="0">#REF!</definedName>
    <definedName name="Catálogo">#REF!</definedName>
    <definedName name="CERCO" localSheetId="0">#REF!</definedName>
    <definedName name="CERCO">#REF!</definedName>
    <definedName name="D">#N/A</definedName>
    <definedName name="DESCARGA">#N/A</definedName>
    <definedName name="ELECTRIF">#N/A</definedName>
    <definedName name="ES" localSheetId="0">#REF!</definedName>
    <definedName name="ES">#REF!</definedName>
    <definedName name="FI">#N/A</definedName>
    <definedName name="FORMA1" localSheetId="0">#REF!</definedName>
    <definedName name="FORMA1">#REF!</definedName>
    <definedName name="FORMA11" localSheetId="0">#REF!</definedName>
    <definedName name="FORMA11">#REF!</definedName>
    <definedName name="FORMA12" localSheetId="0">#REF!</definedName>
    <definedName name="FORMA12">#REF!</definedName>
    <definedName name="FORMA13" localSheetId="0">#REF!</definedName>
    <definedName name="FORMA13">#REF!</definedName>
    <definedName name="FORMA14" localSheetId="0">#REF!</definedName>
    <definedName name="FORMA14">#REF!</definedName>
    <definedName name="FORMA2" localSheetId="0">#REF!</definedName>
    <definedName name="FORMA2">#REF!</definedName>
    <definedName name="FORMA3" localSheetId="0">#REF!</definedName>
    <definedName name="FORMA3">#REF!</definedName>
    <definedName name="FORMA4" localSheetId="0">#REF!</definedName>
    <definedName name="FORMA4">#REF!</definedName>
    <definedName name="FORMA5" localSheetId="0">#REF!</definedName>
    <definedName name="FORMA5">#REF!</definedName>
    <definedName name="FORMA6">#N/A</definedName>
    <definedName name="FORMA9" localSheetId="0">#REF!</definedName>
    <definedName name="FORMA9">#REF!</definedName>
    <definedName name="formato" localSheetId="0">[1]REGISTROOBRA!#REF!</definedName>
    <definedName name="formato">[1]REGISTROOBRA!#REF!</definedName>
    <definedName name="Formato32" localSheetId="0">#REF!</definedName>
    <definedName name="Formato32">#REF!</definedName>
    <definedName name="Imprimir_área_IM" localSheetId="0">#REF!</definedName>
    <definedName name="Imprimir_área_IM">#REF!</definedName>
    <definedName name="N">#N/A</definedName>
    <definedName name="PDTE">[2]Datos!$N$7</definedName>
    <definedName name="PUESTOPRESIDENTE">[2]Datos!$A$7</definedName>
    <definedName name="T">#N/A</definedName>
    <definedName name="TANQUE1" localSheetId="0">#REF!</definedName>
    <definedName name="TANQUE1">#REF!</definedName>
    <definedName name="TANQUE2" localSheetId="0">#REF!</definedName>
    <definedName name="TANQUE2">#REF!</definedName>
    <definedName name="_xlnm.Print_Titles" localSheetId="0">Catálogo!$1:$7</definedName>
    <definedName name="TODO">#N/A</definedName>
    <definedName name="TOTAL" localSheetId="0">#REF!</definedName>
    <definedName name="TOTAL">#REF!</definedName>
    <definedName name="z" localSheetId="0">#REF!</definedName>
    <definedName name="z">#REF!</definedName>
  </definedNames>
  <calcPr calcId="191029"/>
</workbook>
</file>

<file path=xl/calcChain.xml><?xml version="1.0" encoding="utf-8"?>
<calcChain xmlns="http://schemas.openxmlformats.org/spreadsheetml/2006/main">
  <c r="H149" i="50" l="1"/>
  <c r="H150" i="50" l="1"/>
  <c r="H151" i="50" s="1"/>
  <c r="E21" i="50" l="1"/>
  <c r="E18" i="50"/>
  <c r="E24" i="50"/>
  <c r="E27" i="50" l="1"/>
</calcChain>
</file>

<file path=xl/sharedStrings.xml><?xml version="1.0" encoding="utf-8"?>
<sst xmlns="http://schemas.openxmlformats.org/spreadsheetml/2006/main" count="306" uniqueCount="171">
  <si>
    <t>GOBIERNO DEL ESTADO DE DURANGO</t>
  </si>
  <si>
    <t>CLAVE</t>
  </si>
  <si>
    <t>UNIDAD</t>
  </si>
  <si>
    <t>CANTIDAD</t>
  </si>
  <si>
    <t>IMPORTE</t>
  </si>
  <si>
    <t>COMISIÓN DEL AGUA DEL ESTADO</t>
  </si>
  <si>
    <t xml:space="preserve">OBRA:  </t>
  </si>
  <si>
    <t xml:space="preserve">LOCALIDAD:  </t>
  </si>
  <si>
    <t xml:space="preserve">MUNICIPIO:  </t>
  </si>
  <si>
    <t>ML</t>
  </si>
  <si>
    <t>M3</t>
  </si>
  <si>
    <t>M2</t>
  </si>
  <si>
    <t>LIMPIEZA Y TRAZO EN EL ÁREA DE TRABAJO</t>
  </si>
  <si>
    <t>PLANTILLA APISONADA AL 85% PROCTOR EN ZANJAS, INCLUYE SELECCIÓN DEL MATERIAL "A Y/O B" PRODUCTO DE LA EXCAVACIÓN, COLOCACIÓN DE LA PLANTILLA Y CONSTRUCCIÓN DEL APOYO SEMICIRCULAR, PARA PERMITIR LA CORRECTA COLOCACIÓN DE LA TUBERÍA</t>
  </si>
  <si>
    <t>PZA</t>
  </si>
  <si>
    <t>C O N C E P T O</t>
  </si>
  <si>
    <t>PRECIO UNITARIO</t>
  </si>
  <si>
    <t>CON LETRA</t>
  </si>
  <si>
    <t>CON NÚMERO</t>
  </si>
  <si>
    <t>P.G.</t>
  </si>
  <si>
    <t>HASTA 2.00 M DE PROFUNDIDAD</t>
  </si>
  <si>
    <t>1005 01</t>
  </si>
  <si>
    <t>CIMBRA DE MADERA PARA ACABADOS NO APARENTES.  INCLUYE: FLETES Y MANIOBRAS LOCALES DEL MATERIAL, FABRICACIÓN, CIMBRADO, DESCIMBRADO Y TERMINADO DEL ÁREA COLADA.</t>
  </si>
  <si>
    <t>FABRICACIÓN Y COLADO DE CONCRETO SIMPLE, VIBRADO Y CURADO CON MEMBRANA.  INCLUYE OBTENCIÓN DE ARENAS, GRAVAS, CRIBADO, ACARREOS, DESCARGA,  ALMACENAMIENTO DEL CEMENTO, FABRICACIÓN DEL CONCRETO Y COLOCACIÓN.</t>
  </si>
  <si>
    <t>DE F'C=200 KG/CM2</t>
  </si>
  <si>
    <t>KG</t>
  </si>
  <si>
    <t>1100 00</t>
  </si>
  <si>
    <t>EXCAVACIÓN CON EQUIPO PARA ZANJAS EN CUALQUIER MATERIAL EXCEPTO ROCA, EN SECO…</t>
  </si>
  <si>
    <t>1100 02</t>
  </si>
  <si>
    <t>EN ZONA B DE 0 A 6.00 M DE PROFUNDIDAD</t>
  </si>
  <si>
    <t>1020 00</t>
  </si>
  <si>
    <t>EXCAVACIÓN EN ROCA FIJA P/ZANJAS, EN SECO, EN ZONA B…</t>
  </si>
  <si>
    <t>1020 02</t>
  </si>
  <si>
    <t>1130 00</t>
  </si>
  <si>
    <t>1130 02</t>
  </si>
  <si>
    <t>CON MATERIAL PRODUCTO DE BANCO</t>
  </si>
  <si>
    <t>1131 00</t>
  </si>
  <si>
    <t>RELLENO DE ZANJAS</t>
  </si>
  <si>
    <t>1131 05</t>
  </si>
  <si>
    <t>COMPACTADO AL 90% PROCTOR, CON MATERIAL PRODUCTO DE LA EXCAVACIÓN</t>
  </si>
  <si>
    <t>CIMENTACIÓN</t>
  </si>
  <si>
    <t>A090A</t>
  </si>
  <si>
    <t xml:space="preserve">EXCAVACIÓN CON MAQUINA PARA DESPLANTE DE ESTRUCTURAS, EN MATERIAL "A Y/O B", EN SECO, CON AFLOJE Y EXTRACCIÓN DEL MATERIAL, AMACICE O LIMPIEZA DE PLANTILLA Y TALUDES, REMOCIÓN, ACARREO A 10 METROS DENTRO DEL EJE DE LA MISMA Y CONSERVACIÓN DE LA EXCAVACIÓN. </t>
  </si>
  <si>
    <t>A90A</t>
  </si>
  <si>
    <t>DE 0A 6.00 METROS DE PROFUNDIDAD</t>
  </si>
  <si>
    <t>A131</t>
  </si>
  <si>
    <t xml:space="preserve">RELLENO DE ZANJAS CON MATERIALES "A Y/O B", INCLUYE SELECCIÓN Y VOLTEO DEL MATERIAL. </t>
  </si>
  <si>
    <t>A131E</t>
  </si>
  <si>
    <t xml:space="preserve">COMPACTADO AL 90% PROCTOR, CON MATERIAL PRODUCTO DE LA EXCAVACIÓN. </t>
  </si>
  <si>
    <t>D030</t>
  </si>
  <si>
    <t>D030A</t>
  </si>
  <si>
    <t>DE F'C=100 KG/CM2</t>
  </si>
  <si>
    <t>D030D</t>
  </si>
  <si>
    <t>D090</t>
  </si>
  <si>
    <t>SUMNISTRO Y COLOCACIÓN DE ACERO DE REFUERZO EN ESTRUCTURAS, INCLUYE SUMINISTRO EN LA BODEGA DE LA OBRA, DESPERDICIOS, ALAMBRE DE AMARRE, HABILITACIÓN Y COLOCACIÓN.</t>
  </si>
  <si>
    <t>D090A</t>
  </si>
  <si>
    <t>SUMINISTRO Y COLOCACIÓN DE ACERO DE REFUERZO.</t>
  </si>
  <si>
    <t>D080</t>
  </si>
  <si>
    <t>D080A</t>
  </si>
  <si>
    <t>CIMENTACIONES</t>
  </si>
  <si>
    <t>S/C-1</t>
  </si>
  <si>
    <t>SUMINISTRO Y COLOCACIÓN DE ANCLAS CON VARILLAS LISA DE 1" DE DIÁMETRO Y 1.80M DE LONGITUD, INCLUYE: ROSCA, TUERCA Y RONDANAS.</t>
  </si>
  <si>
    <t>S/C-2</t>
  </si>
  <si>
    <t>SUMINISTRO Y COLOCACIÓN DE PLACA DE ACERO DE 0.40 X 0.40M  DE 3/4" DE ESPESOR</t>
  </si>
  <si>
    <t>B160</t>
  </si>
  <si>
    <t>INSTALACIÓN DE VÁLVULAS DE SECCIONAMIENTO, INCLUYE LIMPIEZA E INSTALACIÓN DE LA PIEZA, ASÍ COMO PRUEBA HIDROSTATICA (JUNTO CON TUBERÍA)</t>
  </si>
  <si>
    <t>B240</t>
  </si>
  <si>
    <t>B240A</t>
  </si>
  <si>
    <t>TIPO I DE 0.70 X 0.70 M</t>
  </si>
  <si>
    <t>CAJA</t>
  </si>
  <si>
    <t>B280</t>
  </si>
  <si>
    <t>INSTALACIÓN Y PRUEBA DE TUBERÍA DE FIERRO GALVANIZADO, INCLUYE MANO DE OBRA, FLETES Y MANIOBRAS LOCALES.</t>
  </si>
  <si>
    <t>H060L</t>
  </si>
  <si>
    <t>BRIDA ROSCADA DE …</t>
  </si>
  <si>
    <t>B243</t>
  </si>
  <si>
    <t>SUMINISTRO E INSTALACION DE CONTRAMARCO, INCLUYE: MATERIALES Y MANO DE OBRA, ASI COMO ACARREO Y MANIOBRAS LOCALES (PLANO TIPO 1957)</t>
  </si>
  <si>
    <t>B243B</t>
  </si>
  <si>
    <t>SENCILLO DE 1.10M CON CANAL DE 100 MM (4")</t>
  </si>
  <si>
    <t>B244</t>
  </si>
  <si>
    <t>SUMINISTRO E INSTALACION DE MARCO, INCLUYE: MATERIALES Y MANO DE OBRA</t>
  </si>
  <si>
    <t>B244C</t>
  </si>
  <si>
    <t>FIERRO FUNDIDO DE 50 X 50 CM CON PESO DE 55KG</t>
  </si>
  <si>
    <t>H022</t>
  </si>
  <si>
    <t>VÁLVULAS DE COMPUERTA VÁSTAGO FIJO DE (125PSI) PUESTA EN OBRA</t>
  </si>
  <si>
    <t>H013N</t>
  </si>
  <si>
    <t>SUMINISTRO DE EMPAQUES DE NEOPRENO</t>
  </si>
  <si>
    <t>H012</t>
  </si>
  <si>
    <t>SUMINISTRO DE TORNILLOS CON CABEZA Y TUERCA HEXAGONAL, PUESTOS EN EL ALMACEN DE LA OBRA</t>
  </si>
  <si>
    <t>H012B</t>
  </si>
  <si>
    <t>DE 16MM X 76MM (5/8"X3")</t>
  </si>
  <si>
    <t>H056</t>
  </si>
  <si>
    <t xml:space="preserve">SUMINISTRO DE TUBERIA Y PIEZAS ESPECIALES DE FIERRO GALVANIZADO (HIERRO MALEABLE) CEDULA 40 POR INMERSIÓN EN CALIENTE TIPO STANDARD CLASE 150 (10.50 KG/CM2) L.A.B. EN EL LUGAR DE LA OBRA. </t>
  </si>
  <si>
    <t>H0561</t>
  </si>
  <si>
    <t>TUBERÍA CEDULA 40 DE</t>
  </si>
  <si>
    <t>3" DE DIÁMETRO</t>
  </si>
  <si>
    <t>H056D</t>
  </si>
  <si>
    <t>COPLE REFORZADO DE</t>
  </si>
  <si>
    <t>H056A</t>
  </si>
  <si>
    <t>CODOS DE 90° DE</t>
  </si>
  <si>
    <t>H056L</t>
  </si>
  <si>
    <t>TUERCA UNIÓN DE</t>
  </si>
  <si>
    <t>H056W</t>
  </si>
  <si>
    <t>NIPLE HASTA 12" DE LONGITUD Y</t>
  </si>
  <si>
    <t>H057</t>
  </si>
  <si>
    <t xml:space="preserve">SUMINISTRO E INSTALACIÓN DE PIEZAS ESPECIALES DE PVC RIGIDO, L.A.B. EN OBRA. </t>
  </si>
  <si>
    <t>H057L</t>
  </si>
  <si>
    <t>EXTREMIDAD ESPIGA DE FIERRO FUNDIDO A P.V.C. DE</t>
  </si>
  <si>
    <t>DEPOSITO DEL TANQUE ELEVADO</t>
  </si>
  <si>
    <t>S/C-3</t>
  </si>
  <si>
    <t>S/C-4</t>
  </si>
  <si>
    <t>S/C-5</t>
  </si>
  <si>
    <t>PINTURA INTERIOR CON ALQUITRAN DE HULLA A 16 MILESIMAS DE ESPESOR.</t>
  </si>
  <si>
    <t>S/C-6</t>
  </si>
  <si>
    <t>PINTURA EXTERIOR CON ANTICORROSIVO RA22 A 7 MILESIMAS DE ESPESOR.</t>
  </si>
  <si>
    <t>B062F</t>
  </si>
  <si>
    <t>LIMPIEZA EN SUPERFICIE INTERIOR A METAL BLANCO (SAND BLAST)</t>
  </si>
  <si>
    <t>B062C</t>
  </si>
  <si>
    <t>LIMPIEZA EN SUPERFICIE EXTERIOR A METAL BLANCO (SAND BLAST)</t>
  </si>
  <si>
    <t>TORRE METALICA</t>
  </si>
  <si>
    <t>S/C-7</t>
  </si>
  <si>
    <t>S/C-8</t>
  </si>
  <si>
    <t>SUMINISTRO E INSTALACIÓN DE CONTRAVIENTOS DE VARILLA LISA DE 3/4", PLACAS DE ACERO DE 1/2" Y 3/8" DE ESPESOR, INCLUYE PERFORACIÓN PARA TORNILLO Y TUERCA, CUERDA PARA ROSCA Y AJUSTADOR DE ACUERDO AL PLANO.</t>
  </si>
  <si>
    <t>S/C-8A</t>
  </si>
  <si>
    <t>SUMINISTRO E INSTALACIÓN DE PROTECCIÓN EN ESCALERA EXTERIOR DE 0.70 MTS, DE DIAMETRO FABRICADA CON SOLERA DE 2" X 1/8"</t>
  </si>
  <si>
    <t>S/C-9</t>
  </si>
  <si>
    <t xml:space="preserve">COLOCACIÓN EN SITIO DE TORRE METALICA PREFABRICADO, INCLUYE ELEVACIÓN, MONTAJE, REFORZAMIENTO, REVISIÓN Y PRUEBA. </t>
  </si>
  <si>
    <t>PASARELA METALICA</t>
  </si>
  <si>
    <t>S/C-10</t>
  </si>
  <si>
    <t xml:space="preserve">PREFABRICACIÓN DE PASARELA METALICA CON TUBO CEDULA 40 DE 1 1/2" DE DIAMETRO, PISO EN PASARELA FABRICADA CON REJILLA ELECTROFORJADA DE 1/8" X 1", SOPORTES PERIMETRALES DE PASAMANOS CON ANGULO DE 2 1/2" X 2 1/2" X 1/4" DE ESPESOR, PLACAS DE 14", PARA SOPORTE. INCLUYE DOS ANILLOS PERIMETRALES Y POSTES, SEGUN PLANO, INCLUYE SUMINISTRO DE MATERIALES. </t>
  </si>
  <si>
    <t>S/C-11</t>
  </si>
  <si>
    <t xml:space="preserve">COLOCACIÓN EN SITIO DE PASARELA METALICA PREFABRICADO, INCLUYE ELEVACIÓN, MONTAJE, REFORZAMIENTO, REVISION Y PRUEBA. </t>
  </si>
  <si>
    <t>ACCESORIOS</t>
  </si>
  <si>
    <t>D041A</t>
  </si>
  <si>
    <t>SUMINISTRO E INSTALACIÓN DE ESCALERA EXTERIOR CON TUBO CEDULA 30 DE 1 1/2" Y ESCALONES A CADA 30CM CON TUBO DE 3/4" CEDULA 30 Y PROTECCIÓN CON SOLERA DE 2" X 1/8" DE ESPESOR DE ACUERDO AL PLANO.</t>
  </si>
  <si>
    <t>D041</t>
  </si>
  <si>
    <t>SUMINISTRO E INSTALACIÓN DE ESCALERA MARINA INTERIOR CON TUBO CEDULA 30 DE  1 1/2" Y ESCALONES A CADA 30CM CON TUBO DE 3/4" CEDULA 30 Y PROTECCIÓN CON SOLERA DE 2" X 1/8" DE ESPESOR DE ACUERDO AL PLANO.</t>
  </si>
  <si>
    <t>S/C-13</t>
  </si>
  <si>
    <t>TAPA CIRCULAR PARA ACCESO AL INTERIOR DE 70CM DE DIÁMETRO, INCLUYE BISAGRAS, AGARRADERA Y TODO LO NECESARIO PARA SU CORRECTA INSTALACIÓN</t>
  </si>
  <si>
    <t>G004</t>
  </si>
  <si>
    <t>SUMINISTRO Y COLOCACIÓN DE PINTURA</t>
  </si>
  <si>
    <t>G004D</t>
  </si>
  <si>
    <t>PINTURA DE LOGOTIPO DE ALTURA MINIMA DE 1.50 MTS.</t>
  </si>
  <si>
    <t>TANQUE DE REGULACIÓN DE 50M3 DE CAPACIDAD</t>
  </si>
  <si>
    <t>SUBTOTAL</t>
  </si>
  <si>
    <t>IVA</t>
  </si>
  <si>
    <t>TOTAL</t>
  </si>
  <si>
    <t xml:space="preserve">NOMBRE DE LA EMPRESA O PERSONA FISICA </t>
  </si>
  <si>
    <t>NOMBRE Y FIRMA DEL REPRESENTANTE LEGAL</t>
  </si>
  <si>
    <t>VILLA UNION</t>
  </si>
  <si>
    <t>POANAS</t>
  </si>
  <si>
    <t>CONSTRUCCION DE TANQUE ELEVADO DE ALMACENAMIENTO DE AGUA POTABLE CON CAPACIDAD DE 50M3 Y LINEA DE CONDUCCION EN LA COLONIA LA HACIENDA EN LA LOCALIDAD VILLA UNION, DEL MUNICIPIO DE POANAS DURANGO</t>
  </si>
  <si>
    <t>B160B</t>
  </si>
  <si>
    <t>DE 100MM (4") DE DIAMETRO</t>
  </si>
  <si>
    <t>B280B</t>
  </si>
  <si>
    <t>DE 76MM (4") DE DIAMETRO</t>
  </si>
  <si>
    <t>H060L4</t>
  </si>
  <si>
    <t>H022B</t>
  </si>
  <si>
    <t>H057Q4</t>
  </si>
  <si>
    <t>4" DE DIÁMETRO</t>
  </si>
  <si>
    <t>H0561-4</t>
  </si>
  <si>
    <t>H056D-4</t>
  </si>
  <si>
    <t>H056A-4</t>
  </si>
  <si>
    <t>H056L-4</t>
  </si>
  <si>
    <t>H056W-4</t>
  </si>
  <si>
    <t>H057L-4</t>
  </si>
  <si>
    <t>LINEA DE CONDUCCIÓN (ENTRADA AL TANQUE)</t>
  </si>
  <si>
    <t>PREFABRICACIÓN DE RECIPIENTE METALICO CON LÁMINA LISA DE 1/4 DE ESPESOR, INCLUYE CORTES, BISELADO, ENDEREZADO, COLOCACIÓN DE TUERCA CUERDA, INTERIOR DE 4" DE DIÁMETRO PARA SALIDA DE TUBERIA DE Fo.Go., LIMPIEZA, ROLADO, ARMADO, SOLDADO EN AMBOS LADOS, SUMINISTRO DE MATERIALES Y PRUEBA DE IMPERMEABILIDAD.</t>
  </si>
  <si>
    <t>COLOCACIÓN EN SITIO DE RECIPIENTE METALICO PREFABRICADO, INCLUYE TRASLADO, ELEVACIÓN, MONTAJE, REFORZAMIENTO, REGISTRO DE ENTRADA, RESPIRADERO, REVISÓN Y PRUEBA.</t>
  </si>
  <si>
    <t xml:space="preserve">PREFABRICACIÓN DE TORRE METALICA CON ACERO ESTRUCTURAL HSS DE 8" X 8" X 3/8", ARRIOSTRAMIENTOS HORIZONTALES FORMADOS POR DOS CANALES: UNO DE 8" X 1/4" DE ESPESOR Y OTRO DE 4" X 1/4" DE ESPESOR, INCLUYE SUMINISTRO DE MATERIALES LAB EN SITIO DE LA OBRA. </t>
  </si>
  <si>
    <t xml:space="preserve"> SALIDA DEL TANQUE</t>
  </si>
  <si>
    <t>CAJAS PARA OPERACIÓN DE VÁLVULAS, INCLUYE EXCAVACION, PLANTILLA DE PEDACERÍA DE TABIQUE, CONCRETO EN PISOS Y LOSA, MUROS DE TABIQUE RECOCIDO JUNTEADO CON MORTERO CEMENTO-ARENA 1:5, APLANADO CON MORTERO CEMENTO-ARENA EN LA MISMA PROPORCIÓN, CIMBRA DE MADERA, FLETES Y MANIOBRAS (PLANO TIPO 1957)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</si>
</sst>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(&quot;$&quot;* #,##0.00_);_(&quot;$&quot;* \(#,##0.00\);_(&quot;$&quot;* &quot;-&quot;??_);_(@_)"/>
    <numFmt numFmtId="166" formatCode="#,##0_);\(#,##0\)"/>
    <numFmt numFmtId="167" formatCode="#,##0.0_);\(#,##0.0\)"/>
  </numFmts>
  <fonts count="22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7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6"/>
      <name val="Arial Narrow"/>
      <family val="2"/>
    </font>
    <font>
      <b/>
      <sz val="5"/>
      <color rgb="FFFF0000"/>
      <name val="Arial Narrow"/>
      <family val="2"/>
    </font>
    <font>
      <sz val="9"/>
      <color theme="1"/>
      <name val="Calibri"/>
      <family val="2"/>
      <scheme val="minor"/>
    </font>
    <font>
      <b/>
      <u val="double"/>
      <sz val="9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8" fillId="0" borderId="0"/>
    <xf numFmtId="164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7" fillId="0" borderId="0"/>
    <xf numFmtId="165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7">
    <xf numFmtId="0" fontId="0" fillId="0" borderId="0" xfId="0"/>
    <xf numFmtId="164" fontId="13" fillId="6" borderId="0" xfId="1" applyNumberFormat="1" applyFont="1" applyFill="1" applyAlignment="1">
      <alignment horizontal="left" vertical="center"/>
    </xf>
    <xf numFmtId="4" fontId="12" fillId="6" borderId="0" xfId="1" applyNumberFormat="1" applyFont="1" applyFill="1" applyAlignment="1">
      <alignment horizontal="center"/>
    </xf>
    <xf numFmtId="0" fontId="18" fillId="0" borderId="0" xfId="16" applyFont="1"/>
    <xf numFmtId="164" fontId="19" fillId="5" borderId="7" xfId="2" applyFont="1" applyFill="1" applyBorder="1" applyAlignment="1">
      <alignment horizontal="centerContinuous" wrapText="1"/>
    </xf>
    <xf numFmtId="0" fontId="13" fillId="7" borderId="8" xfId="16" applyFont="1" applyFill="1" applyBorder="1" applyAlignment="1">
      <alignment horizontal="center" vertical="center" wrapText="1"/>
    </xf>
    <xf numFmtId="0" fontId="18" fillId="0" borderId="0" xfId="16" applyFont="1" applyAlignment="1">
      <alignment wrapText="1"/>
    </xf>
    <xf numFmtId="0" fontId="18" fillId="0" borderId="0" xfId="16" applyFont="1" applyAlignment="1">
      <alignment horizontal="center"/>
    </xf>
    <xf numFmtId="164" fontId="16" fillId="6" borderId="0" xfId="1" applyNumberFormat="1" applyFont="1" applyFill="1"/>
    <xf numFmtId="0" fontId="11" fillId="0" borderId="0" xfId="1" applyFont="1"/>
    <xf numFmtId="166" fontId="18" fillId="0" borderId="0" xfId="16" applyNumberFormat="1" applyFont="1" applyAlignment="1">
      <alignment horizontal="center"/>
    </xf>
    <xf numFmtId="0" fontId="12" fillId="5" borderId="0" xfId="1" applyFont="1" applyFill="1" applyAlignment="1">
      <alignment horizontal="center"/>
    </xf>
    <xf numFmtId="0" fontId="11" fillId="0" borderId="0" xfId="1" applyFont="1" applyAlignment="1">
      <alignment horizontal="center" vertical="top"/>
    </xf>
    <xf numFmtId="164" fontId="16" fillId="6" borderId="0" xfId="1" applyNumberFormat="1" applyFont="1" applyFill="1" applyAlignment="1">
      <alignment horizontal="center" vertical="top"/>
    </xf>
    <xf numFmtId="164" fontId="13" fillId="6" borderId="0" xfId="1" applyNumberFormat="1" applyFont="1" applyFill="1" applyAlignment="1">
      <alignment horizontal="center" vertical="top"/>
    </xf>
    <xf numFmtId="0" fontId="18" fillId="0" borderId="0" xfId="16" applyFont="1" applyAlignment="1">
      <alignment horizontal="center" vertical="top"/>
    </xf>
    <xf numFmtId="164" fontId="13" fillId="4" borderId="6" xfId="2" applyFont="1" applyFill="1" applyBorder="1" applyAlignment="1">
      <alignment horizontal="center" vertical="center"/>
    </xf>
    <xf numFmtId="0" fontId="11" fillId="0" borderId="0" xfId="1" applyFont="1" applyAlignment="1">
      <alignment horizontal="center"/>
    </xf>
    <xf numFmtId="166" fontId="9" fillId="0" borderId="3" xfId="1" applyNumberFormat="1" applyFont="1" applyBorder="1" applyAlignment="1">
      <alignment horizontal="center"/>
    </xf>
    <xf numFmtId="0" fontId="9" fillId="0" borderId="4" xfId="1" applyFont="1" applyBorder="1"/>
    <xf numFmtId="0" fontId="9" fillId="0" borderId="4" xfId="1" applyFont="1" applyBorder="1" applyAlignment="1">
      <alignment horizontal="center"/>
    </xf>
    <xf numFmtId="164" fontId="9" fillId="0" borderId="4" xfId="1" applyNumberFormat="1" applyFont="1" applyBorder="1" applyAlignment="1">
      <alignment horizontal="center" vertical="top"/>
    </xf>
    <xf numFmtId="4" fontId="9" fillId="0" borderId="4" xfId="1" applyNumberFormat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166" fontId="11" fillId="0" borderId="1" xfId="1" applyNumberFormat="1" applyFont="1" applyBorder="1" applyAlignment="1">
      <alignment horizontal="center"/>
    </xf>
    <xf numFmtId="0" fontId="11" fillId="0" borderId="9" xfId="1" applyFont="1" applyBorder="1"/>
    <xf numFmtId="166" fontId="12" fillId="2" borderId="1" xfId="1" applyNumberFormat="1" applyFont="1" applyFill="1" applyBorder="1" applyAlignment="1">
      <alignment horizontal="center" vertical="top"/>
    </xf>
    <xf numFmtId="166" fontId="12" fillId="2" borderId="1" xfId="1" applyNumberFormat="1" applyFont="1" applyFill="1" applyBorder="1" applyAlignment="1">
      <alignment horizontal="center" vertical="center"/>
    </xf>
    <xf numFmtId="164" fontId="16" fillId="6" borderId="9" xfId="1" applyNumberFormat="1" applyFont="1" applyFill="1" applyBorder="1"/>
    <xf numFmtId="0" fontId="17" fillId="6" borderId="9" xfId="1" applyFont="1" applyFill="1" applyBorder="1" applyAlignment="1">
      <alignment horizontal="center"/>
    </xf>
    <xf numFmtId="164" fontId="14" fillId="5" borderId="10" xfId="2" applyFont="1" applyFill="1" applyBorder="1" applyAlignment="1">
      <alignment horizontal="center" vertical="top" wrapText="1"/>
    </xf>
    <xf numFmtId="164" fontId="14" fillId="5" borderId="8" xfId="2" applyFont="1" applyFill="1" applyBorder="1" applyAlignment="1">
      <alignment vertical="top" wrapText="1"/>
    </xf>
    <xf numFmtId="164" fontId="14" fillId="5" borderId="8" xfId="2" applyFont="1" applyFill="1" applyBorder="1" applyAlignment="1">
      <alignment horizontal="center" vertical="top" wrapText="1"/>
    </xf>
    <xf numFmtId="44" fontId="13" fillId="5" borderId="8" xfId="18" applyFont="1" applyFill="1" applyBorder="1" applyAlignment="1">
      <alignment vertical="top" wrapText="1"/>
    </xf>
    <xf numFmtId="44" fontId="13" fillId="5" borderId="11" xfId="18" applyFont="1" applyFill="1" applyBorder="1" applyAlignment="1">
      <alignment vertical="top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 vertical="top"/>
    </xf>
    <xf numFmtId="0" fontId="14" fillId="0" borderId="0" xfId="1" applyFont="1"/>
    <xf numFmtId="164" fontId="14" fillId="5" borderId="13" xfId="2" applyFont="1" applyFill="1" applyBorder="1" applyAlignment="1">
      <alignment horizontal="center" vertical="top" wrapText="1"/>
    </xf>
    <xf numFmtId="164" fontId="14" fillId="5" borderId="14" xfId="2" applyFont="1" applyFill="1" applyBorder="1" applyAlignment="1">
      <alignment vertical="top" wrapText="1"/>
    </xf>
    <xf numFmtId="164" fontId="14" fillId="5" borderId="14" xfId="2" applyFont="1" applyFill="1" applyBorder="1" applyAlignment="1">
      <alignment horizontal="center" vertical="top" wrapText="1"/>
    </xf>
    <xf numFmtId="44" fontId="13" fillId="5" borderId="14" xfId="18" applyFont="1" applyFill="1" applyBorder="1" applyAlignment="1">
      <alignment vertical="top" wrapText="1"/>
    </xf>
    <xf numFmtId="44" fontId="13" fillId="5" borderId="15" xfId="18" applyFont="1" applyFill="1" applyBorder="1" applyAlignment="1">
      <alignment vertical="top"/>
    </xf>
    <xf numFmtId="166" fontId="14" fillId="5" borderId="16" xfId="2" applyNumberFormat="1" applyFont="1" applyFill="1" applyBorder="1" applyAlignment="1">
      <alignment horizontal="center" vertical="top"/>
    </xf>
    <xf numFmtId="164" fontId="14" fillId="5" borderId="7" xfId="2" applyFont="1" applyFill="1" applyBorder="1" applyAlignment="1">
      <alignment horizontal="center" vertical="top"/>
    </xf>
    <xf numFmtId="164" fontId="14" fillId="5" borderId="7" xfId="2" applyFont="1" applyFill="1" applyBorder="1" applyAlignment="1">
      <alignment vertical="top"/>
    </xf>
    <xf numFmtId="164" fontId="14" fillId="5" borderId="17" xfId="2" applyFont="1" applyFill="1" applyBorder="1" applyAlignment="1">
      <alignment vertical="top"/>
    </xf>
    <xf numFmtId="166" fontId="13" fillId="5" borderId="10" xfId="2" applyNumberFormat="1" applyFont="1" applyFill="1" applyBorder="1" applyAlignment="1">
      <alignment horizontal="center" vertical="top"/>
    </xf>
    <xf numFmtId="164" fontId="14" fillId="5" borderId="8" xfId="2" applyFont="1" applyFill="1" applyBorder="1" applyAlignment="1">
      <alignment horizontal="center" vertical="top"/>
    </xf>
    <xf numFmtId="164" fontId="14" fillId="5" borderId="8" xfId="2" applyFont="1" applyFill="1" applyBorder="1" applyAlignment="1">
      <alignment vertical="top"/>
    </xf>
    <xf numFmtId="166" fontId="14" fillId="5" borderId="10" xfId="2" applyNumberFormat="1" applyFont="1" applyFill="1" applyBorder="1" applyAlignment="1">
      <alignment horizontal="center" vertical="top"/>
    </xf>
    <xf numFmtId="44" fontId="14" fillId="5" borderId="8" xfId="18" applyFont="1" applyFill="1" applyBorder="1" applyAlignment="1">
      <alignment vertical="top"/>
    </xf>
    <xf numFmtId="44" fontId="14" fillId="5" borderId="11" xfId="18" applyFont="1" applyFill="1" applyBorder="1" applyAlignment="1">
      <alignment vertical="top"/>
    </xf>
    <xf numFmtId="44" fontId="13" fillId="5" borderId="8" xfId="18" applyFont="1" applyFill="1" applyBorder="1" applyAlignment="1">
      <alignment vertical="top"/>
    </xf>
    <xf numFmtId="0" fontId="14" fillId="2" borderId="8" xfId="4" applyFont="1" applyFill="1" applyBorder="1" applyAlignment="1">
      <alignment horizontal="center" vertical="top"/>
    </xf>
    <xf numFmtId="4" fontId="14" fillId="3" borderId="8" xfId="1" applyNumberFormat="1" applyFont="1" applyFill="1" applyBorder="1" applyAlignment="1">
      <alignment horizontal="center" vertical="top"/>
    </xf>
    <xf numFmtId="0" fontId="14" fillId="3" borderId="8" xfId="3" quotePrefix="1" applyFont="1" applyFill="1" applyBorder="1" applyAlignment="1">
      <alignment horizontal="left" vertical="top" wrapText="1"/>
    </xf>
    <xf numFmtId="0" fontId="14" fillId="3" borderId="8" xfId="3" applyFont="1" applyFill="1" applyBorder="1" applyAlignment="1">
      <alignment horizontal="left" vertical="top" wrapText="1"/>
    </xf>
    <xf numFmtId="0" fontId="13" fillId="2" borderId="10" xfId="4" applyFont="1" applyFill="1" applyBorder="1" applyAlignment="1">
      <alignment horizontal="center" vertical="top"/>
    </xf>
    <xf numFmtId="44" fontId="14" fillId="5" borderId="8" xfId="18" applyFont="1" applyFill="1" applyBorder="1" applyAlignment="1">
      <alignment vertical="top" wrapText="1"/>
    </xf>
    <xf numFmtId="0" fontId="13" fillId="6" borderId="8" xfId="1" applyFont="1" applyFill="1" applyBorder="1" applyAlignment="1">
      <alignment horizontal="center" vertical="center"/>
    </xf>
    <xf numFmtId="0" fontId="14" fillId="2" borderId="10" xfId="4" applyFont="1" applyFill="1" applyBorder="1" applyAlignment="1">
      <alignment horizontal="center" vertical="top"/>
    </xf>
    <xf numFmtId="166" fontId="14" fillId="5" borderId="10" xfId="2" applyNumberFormat="1" applyFont="1" applyFill="1" applyBorder="1" applyAlignment="1">
      <alignment horizontal="center" vertical="top" wrapText="1"/>
    </xf>
    <xf numFmtId="167" fontId="14" fillId="5" borderId="1" xfId="2" applyNumberFormat="1" applyFont="1" applyFill="1" applyBorder="1" applyAlignment="1">
      <alignment horizontal="center" vertical="top"/>
    </xf>
    <xf numFmtId="167" fontId="14" fillId="5" borderId="0" xfId="2" applyNumberFormat="1" applyFont="1" applyFill="1" applyAlignment="1">
      <alignment horizontal="left" vertical="top"/>
    </xf>
    <xf numFmtId="164" fontId="13" fillId="5" borderId="0" xfId="2" applyFont="1" applyFill="1" applyAlignment="1">
      <alignment horizontal="center" vertical="top"/>
    </xf>
    <xf numFmtId="164" fontId="13" fillId="5" borderId="0" xfId="2" applyFont="1" applyFill="1" applyAlignment="1">
      <alignment vertical="top"/>
    </xf>
    <xf numFmtId="44" fontId="14" fillId="5" borderId="9" xfId="15" applyFont="1" applyFill="1" applyBorder="1" applyAlignment="1">
      <alignment vertical="top"/>
    </xf>
    <xf numFmtId="164" fontId="14" fillId="5" borderId="0" xfId="2" applyFont="1" applyFill="1" applyAlignment="1">
      <alignment horizontal="center" vertical="top"/>
    </xf>
    <xf numFmtId="164" fontId="14" fillId="5" borderId="0" xfId="2" applyFont="1" applyFill="1" applyAlignment="1">
      <alignment vertical="top"/>
    </xf>
    <xf numFmtId="164" fontId="14" fillId="5" borderId="9" xfId="2" applyFont="1" applyFill="1" applyBorder="1" applyAlignment="1">
      <alignment vertical="top"/>
    </xf>
    <xf numFmtId="166" fontId="14" fillId="5" borderId="1" xfId="2" applyNumberFormat="1" applyFont="1" applyFill="1" applyBorder="1" applyAlignment="1">
      <alignment horizontal="center" vertical="top"/>
    </xf>
    <xf numFmtId="166" fontId="14" fillId="5" borderId="1" xfId="2" applyNumberFormat="1" applyFont="1" applyFill="1" applyBorder="1" applyAlignment="1">
      <alignment horizontal="center" vertical="top" wrapText="1"/>
    </xf>
    <xf numFmtId="164" fontId="14" fillId="5" borderId="0" xfId="2" applyFont="1" applyFill="1" applyAlignment="1">
      <alignment vertical="top" wrapText="1"/>
    </xf>
    <xf numFmtId="164" fontId="14" fillId="5" borderId="0" xfId="2" applyFont="1" applyFill="1" applyAlignment="1">
      <alignment horizontal="center" vertical="top" wrapText="1"/>
    </xf>
    <xf numFmtId="44" fontId="13" fillId="5" borderId="0" xfId="18" applyFont="1" applyFill="1" applyBorder="1" applyAlignment="1">
      <alignment vertical="top" wrapText="1"/>
    </xf>
    <xf numFmtId="44" fontId="13" fillId="5" borderId="9" xfId="18" applyFont="1" applyFill="1" applyBorder="1" applyAlignment="1">
      <alignment vertical="top"/>
    </xf>
    <xf numFmtId="166" fontId="14" fillId="5" borderId="18" xfId="2" applyNumberFormat="1" applyFont="1" applyFill="1" applyBorder="1" applyAlignment="1">
      <alignment horizontal="center" vertical="top" wrapText="1"/>
    </xf>
    <xf numFmtId="164" fontId="14" fillId="5" borderId="19" xfId="2" applyFont="1" applyFill="1" applyBorder="1" applyAlignment="1">
      <alignment vertical="top" wrapText="1"/>
    </xf>
    <xf numFmtId="164" fontId="14" fillId="5" borderId="19" xfId="2" applyFont="1" applyFill="1" applyBorder="1" applyAlignment="1">
      <alignment horizontal="center" vertical="top" wrapText="1"/>
    </xf>
    <xf numFmtId="44" fontId="14" fillId="5" borderId="19" xfId="18" applyFont="1" applyFill="1" applyBorder="1" applyAlignment="1">
      <alignment vertical="top" wrapText="1"/>
    </xf>
    <xf numFmtId="44" fontId="14" fillId="5" borderId="20" xfId="18" applyFont="1" applyFill="1" applyBorder="1" applyAlignment="1">
      <alignment vertical="top"/>
    </xf>
    <xf numFmtId="0" fontId="20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/>
    </xf>
    <xf numFmtId="0" fontId="13" fillId="0" borderId="12" xfId="1" applyFont="1" applyBorder="1" applyAlignment="1">
      <alignment horizontal="center" vertical="top"/>
    </xf>
    <xf numFmtId="4" fontId="13" fillId="6" borderId="12" xfId="1" applyNumberFormat="1" applyFont="1" applyFill="1" applyBorder="1" applyAlignment="1">
      <alignment horizontal="center" vertical="top"/>
    </xf>
    <xf numFmtId="4" fontId="13" fillId="6" borderId="0" xfId="1" applyNumberFormat="1" applyFont="1" applyFill="1" applyAlignment="1">
      <alignment horizontal="left" vertical="top" wrapText="1"/>
    </xf>
    <xf numFmtId="4" fontId="13" fillId="6" borderId="9" xfId="1" applyNumberFormat="1" applyFont="1" applyFill="1" applyBorder="1" applyAlignment="1">
      <alignment horizontal="left" vertical="top" wrapText="1"/>
    </xf>
    <xf numFmtId="0" fontId="15" fillId="0" borderId="1" xfId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15" fillId="0" borderId="9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10" fillId="0" borderId="9" xfId="1" applyFont="1" applyBorder="1" applyAlignment="1">
      <alignment horizontal="center"/>
    </xf>
    <xf numFmtId="166" fontId="13" fillId="4" borderId="6" xfId="2" applyNumberFormat="1" applyFont="1" applyFill="1" applyBorder="1" applyAlignment="1">
      <alignment horizontal="center" vertical="center"/>
    </xf>
    <xf numFmtId="164" fontId="13" fillId="4" borderId="6" xfId="2" applyFont="1" applyFill="1" applyBorder="1" applyAlignment="1">
      <alignment horizontal="center" vertical="center" wrapText="1"/>
    </xf>
    <xf numFmtId="164" fontId="13" fillId="4" borderId="6" xfId="2" applyFont="1" applyFill="1" applyBorder="1" applyAlignment="1">
      <alignment horizontal="center" vertical="center"/>
    </xf>
  </cellXfs>
  <cellStyles count="23">
    <cellStyle name="Millares 2" xfId="17" xr:uid="{00000000-0005-0000-0000-000000000000}"/>
    <cellStyle name="Millares 2 2" xfId="21" xr:uid="{00000000-0005-0000-0000-000001000000}"/>
    <cellStyle name="Moneda" xfId="15" builtinId="4"/>
    <cellStyle name="Moneda 2" xfId="14" xr:uid="{00000000-0005-0000-0000-000003000000}"/>
    <cellStyle name="Moneda 2 2" xfId="18" xr:uid="{00000000-0005-0000-0000-000004000000}"/>
    <cellStyle name="Moneda 2 2 2" xfId="22" xr:uid="{00000000-0005-0000-0000-000005000000}"/>
    <cellStyle name="Normal" xfId="0" builtinId="0"/>
    <cellStyle name="Normal 14" xfId="5" xr:uid="{00000000-0005-0000-0000-000007000000}"/>
    <cellStyle name="Normal 15" xfId="6" xr:uid="{00000000-0005-0000-0000-000008000000}"/>
    <cellStyle name="Normal 16" xfId="7" xr:uid="{00000000-0005-0000-0000-000009000000}"/>
    <cellStyle name="Normal 2" xfId="10" xr:uid="{00000000-0005-0000-0000-00000A000000}"/>
    <cellStyle name="Normal 2 2" xfId="11" xr:uid="{00000000-0005-0000-0000-00000B000000}"/>
    <cellStyle name="Normal 2 3" xfId="13" xr:uid="{00000000-0005-0000-0000-00000C000000}"/>
    <cellStyle name="Normal 3" xfId="12" xr:uid="{00000000-0005-0000-0000-00000D000000}"/>
    <cellStyle name="Normal 3 2" xfId="16" xr:uid="{00000000-0005-0000-0000-00000E000000}"/>
    <cellStyle name="Normal 3 2 2" xfId="20" xr:uid="{00000000-0005-0000-0000-00000F000000}"/>
    <cellStyle name="Normal 4" xfId="19" xr:uid="{00000000-0005-0000-0000-000010000000}"/>
    <cellStyle name="Normal 5" xfId="8" xr:uid="{00000000-0005-0000-0000-000011000000}"/>
    <cellStyle name="Normal 6" xfId="9" xr:uid="{00000000-0005-0000-0000-000012000000}"/>
    <cellStyle name="Normal_Formato" xfId="1" xr:uid="{00000000-0005-0000-0000-000013000000}"/>
    <cellStyle name="Normal_JGPERODR" xfId="2" xr:uid="{00000000-0005-0000-0000-000014000000}"/>
    <cellStyle name="Normal_La Parrilla" xfId="3" xr:uid="{00000000-0005-0000-0000-000015000000}"/>
    <cellStyle name="Normal_Santa Rita de Casia" xfId="4" xr:uid="{00000000-0005-0000-0000-000016000000}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262638</xdr:colOff>
      <xdr:row>0</xdr:row>
      <xdr:rowOff>113459</xdr:rowOff>
    </xdr:from>
    <xdr:to>
      <xdr:col>2</xdr:col>
      <xdr:colOff>966826</xdr:colOff>
      <xdr:row>3</xdr:row>
      <xdr:rowOff>7014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2079" y="113459"/>
          <a:ext cx="1387747" cy="532290"/>
        </a:xfrm>
        <a:prstGeom prst="rect">
          <a:avLst/>
        </a:prstGeom>
      </xdr:spPr>
    </xdr:pic>
    <xdr:clientData/>
  </xdr:twoCellAnchor>
  <xdr:twoCellAnchor editAs="oneCell">
    <xdr:from>
      <xdr:col>6</xdr:col>
      <xdr:colOff>846667</xdr:colOff>
      <xdr:row>0</xdr:row>
      <xdr:rowOff>63498</xdr:rowOff>
    </xdr:from>
    <xdr:to>
      <xdr:col>7</xdr:col>
      <xdr:colOff>1012793</xdr:colOff>
      <xdr:row>3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07A372-0238-4701-893D-DC4BB5A3C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63498"/>
          <a:ext cx="1298543" cy="677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UDIOS/Desktop/Informacion/ESTUDIOS%20Y%20PROYECTOS%20ENTREGA%20DE%20RECEPCI&#211;N%202022/EXPEDIENTES%20RAMO%2033/PUEBLO%20NUEVO/EJERCICIO%20PRESUPUESTAL%202021/AGUA%20POTABLE/EXPEDIENTE%2046%20TINACOS%20EL%20SAL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ortada"/>
      <sheetName val="caratula"/>
      <sheetName val="datos basicos"/>
      <sheetName val="inform basica"/>
      <sheetName val="avance fis financ"/>
      <sheetName val="CATALOGO"/>
      <sheetName val="presupto"/>
      <sheetName val="program trabj"/>
      <sheetName val="dict impact amb"/>
      <sheetName val="dictam validac"/>
      <sheetName val="croquis"/>
      <sheetName val="acta de aceptación"/>
      <sheetName val="INF.PREV."/>
      <sheetName val="Hoja1"/>
    </sheetNames>
    <sheetDataSet>
      <sheetData sheetId="0">
        <row r="6">
          <cell r="N6">
            <v>500000</v>
          </cell>
        </row>
        <row r="7">
          <cell r="A7" t="str">
            <v>PRESIDENTE MUNICIPAL DE P.N., DGO.</v>
          </cell>
          <cell r="N7" t="str">
            <v>C. C.P ADRIÁN NOEL CHAPARRO GÁNDARA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66"/>
  <sheetViews>
    <sheetView tabSelected="1" view="pageBreakPreview" topLeftCell="A97" zoomScale="90" zoomScaleNormal="100" zoomScaleSheetLayoutView="90" workbookViewId="0">
      <selection activeCell="C126" sqref="C126"/>
    </sheetView>
  </sheetViews>
  <sheetFormatPr baseColWidth="10" defaultRowHeight="12" x14ac:dyDescent="0.2"/>
  <cols>
    <col min="1" max="1" width="8" style="3" customWidth="1"/>
    <col min="2" max="2" width="12" style="10"/>
    <col min="3" max="3" width="81" style="6" customWidth="1"/>
    <col min="4" max="4" width="16" style="7" customWidth="1"/>
    <col min="5" max="5" width="12" style="15"/>
    <col min="6" max="6" width="54.6640625" style="3" customWidth="1"/>
    <col min="7" max="7" width="19.83203125" style="3" customWidth="1"/>
    <col min="8" max="8" width="20" style="3" bestFit="1" customWidth="1"/>
    <col min="9" max="16384" width="12" style="3"/>
  </cols>
  <sheetData>
    <row r="1" spans="2:8" ht="12.75" x14ac:dyDescent="0.2">
      <c r="B1" s="18"/>
      <c r="C1" s="19"/>
      <c r="D1" s="20"/>
      <c r="E1" s="21"/>
      <c r="F1" s="22"/>
      <c r="G1" s="22"/>
      <c r="H1" s="23"/>
    </row>
    <row r="2" spans="2:8" ht="20.25" x14ac:dyDescent="0.3">
      <c r="B2" s="88" t="s">
        <v>0</v>
      </c>
      <c r="C2" s="89"/>
      <c r="D2" s="89"/>
      <c r="E2" s="89"/>
      <c r="F2" s="89"/>
      <c r="G2" s="89"/>
      <c r="H2" s="90"/>
    </row>
    <row r="3" spans="2:8" ht="18" x14ac:dyDescent="0.25">
      <c r="B3" s="91" t="s">
        <v>5</v>
      </c>
      <c r="C3" s="92"/>
      <c r="D3" s="92"/>
      <c r="E3" s="92"/>
      <c r="F3" s="92"/>
      <c r="G3" s="92"/>
      <c r="H3" s="93"/>
    </row>
    <row r="4" spans="2:8" ht="12.75" x14ac:dyDescent="0.2">
      <c r="B4" s="24"/>
      <c r="C4" s="9"/>
      <c r="D4" s="17"/>
      <c r="E4" s="12"/>
      <c r="F4" s="9"/>
      <c r="G4" s="9"/>
      <c r="H4" s="25"/>
    </row>
    <row r="5" spans="2:8" ht="29.25" customHeight="1" x14ac:dyDescent="0.2">
      <c r="B5" s="26" t="s">
        <v>6</v>
      </c>
      <c r="C5" s="86" t="s">
        <v>150</v>
      </c>
      <c r="D5" s="86"/>
      <c r="E5" s="86"/>
      <c r="F5" s="86"/>
      <c r="G5" s="86"/>
      <c r="H5" s="87"/>
    </row>
    <row r="6" spans="2:8" ht="13.5" x14ac:dyDescent="0.2">
      <c r="B6" s="27" t="s">
        <v>7</v>
      </c>
      <c r="C6" s="1" t="s">
        <v>148</v>
      </c>
      <c r="D6" s="11"/>
      <c r="E6" s="13"/>
      <c r="F6" s="8"/>
      <c r="G6" s="8"/>
      <c r="H6" s="28"/>
    </row>
    <row r="7" spans="2:8" ht="18" customHeight="1" thickBot="1" x14ac:dyDescent="0.25">
      <c r="B7" s="27" t="s">
        <v>8</v>
      </c>
      <c r="C7" s="1" t="s">
        <v>149</v>
      </c>
      <c r="D7" s="11"/>
      <c r="E7" s="14"/>
      <c r="F7" s="2"/>
      <c r="G7" s="2"/>
      <c r="H7" s="29"/>
    </row>
    <row r="8" spans="2:8" ht="16.5" customHeight="1" thickBot="1" x14ac:dyDescent="0.25">
      <c r="B8" s="94" t="s">
        <v>1</v>
      </c>
      <c r="C8" s="95" t="s">
        <v>15</v>
      </c>
      <c r="D8" s="96" t="s">
        <v>2</v>
      </c>
      <c r="E8" s="96" t="s">
        <v>3</v>
      </c>
      <c r="F8" s="96" t="s">
        <v>16</v>
      </c>
      <c r="G8" s="96"/>
      <c r="H8" s="96" t="s">
        <v>4</v>
      </c>
    </row>
    <row r="9" spans="2:8" ht="18" customHeight="1" thickBot="1" x14ac:dyDescent="0.25">
      <c r="B9" s="94"/>
      <c r="C9" s="95"/>
      <c r="D9" s="96"/>
      <c r="E9" s="96"/>
      <c r="F9" s="16" t="s">
        <v>17</v>
      </c>
      <c r="G9" s="16" t="s">
        <v>18</v>
      </c>
      <c r="H9" s="96"/>
    </row>
    <row r="10" spans="2:8" ht="13.5" x14ac:dyDescent="0.25">
      <c r="B10" s="43"/>
      <c r="C10" s="4"/>
      <c r="D10" s="44"/>
      <c r="E10" s="44"/>
      <c r="F10" s="45"/>
      <c r="G10" s="45"/>
      <c r="H10" s="46"/>
    </row>
    <row r="11" spans="2:8" ht="13.5" x14ac:dyDescent="0.2">
      <c r="B11" s="50"/>
      <c r="C11" s="31"/>
      <c r="D11" s="48"/>
      <c r="E11" s="48"/>
      <c r="F11" s="49"/>
      <c r="G11" s="53"/>
      <c r="H11" s="34"/>
    </row>
    <row r="12" spans="2:8" ht="13.5" x14ac:dyDescent="0.2">
      <c r="B12" s="50"/>
      <c r="C12" s="31"/>
      <c r="D12" s="48"/>
      <c r="E12" s="48"/>
      <c r="F12" s="49"/>
      <c r="G12" s="53"/>
      <c r="H12" s="34"/>
    </row>
    <row r="13" spans="2:8" ht="13.5" x14ac:dyDescent="0.2">
      <c r="B13" s="47">
        <v>1</v>
      </c>
      <c r="C13" s="5" t="s">
        <v>165</v>
      </c>
      <c r="D13" s="48"/>
      <c r="E13" s="48"/>
      <c r="F13" s="49"/>
      <c r="G13" s="51"/>
      <c r="H13" s="52"/>
    </row>
    <row r="14" spans="2:8" ht="13.5" x14ac:dyDescent="0.2">
      <c r="B14" s="50"/>
      <c r="C14" s="31"/>
      <c r="D14" s="48"/>
      <c r="E14" s="48"/>
      <c r="F14" s="49"/>
      <c r="G14" s="51"/>
      <c r="H14" s="52"/>
    </row>
    <row r="15" spans="2:8" ht="13.5" x14ac:dyDescent="0.2">
      <c r="B15" s="50" t="s">
        <v>21</v>
      </c>
      <c r="C15" s="31" t="s">
        <v>12</v>
      </c>
      <c r="D15" s="48" t="s">
        <v>11</v>
      </c>
      <c r="E15" s="48">
        <v>40</v>
      </c>
      <c r="F15" s="49"/>
      <c r="G15" s="51"/>
      <c r="H15" s="52"/>
    </row>
    <row r="16" spans="2:8" ht="13.5" x14ac:dyDescent="0.2">
      <c r="B16" s="50"/>
      <c r="C16" s="31"/>
      <c r="D16" s="48"/>
      <c r="E16" s="48"/>
      <c r="F16" s="49"/>
      <c r="G16" s="51"/>
      <c r="H16" s="52"/>
    </row>
    <row r="17" spans="2:8" ht="27" x14ac:dyDescent="0.2">
      <c r="B17" s="50" t="s">
        <v>26</v>
      </c>
      <c r="C17" s="31" t="s">
        <v>27</v>
      </c>
      <c r="D17" s="48"/>
      <c r="E17" s="48"/>
      <c r="F17" s="49"/>
      <c r="G17" s="51"/>
      <c r="H17" s="52"/>
    </row>
    <row r="18" spans="2:8" ht="13.5" x14ac:dyDescent="0.2">
      <c r="B18" s="50" t="s">
        <v>28</v>
      </c>
      <c r="C18" s="31" t="s">
        <v>29</v>
      </c>
      <c r="D18" s="48" t="s">
        <v>10</v>
      </c>
      <c r="E18" s="48">
        <f>E15*0.6*0.8</f>
        <v>19.200000000000003</v>
      </c>
      <c r="F18" s="49"/>
      <c r="G18" s="51"/>
      <c r="H18" s="52"/>
    </row>
    <row r="19" spans="2:8" ht="13.5" x14ac:dyDescent="0.2">
      <c r="B19" s="50"/>
      <c r="C19" s="31"/>
      <c r="D19" s="48"/>
      <c r="E19" s="48"/>
      <c r="F19" s="49"/>
      <c r="G19" s="51"/>
      <c r="H19" s="52"/>
    </row>
    <row r="20" spans="2:8" ht="13.5" x14ac:dyDescent="0.2">
      <c r="B20" s="50" t="s">
        <v>30</v>
      </c>
      <c r="C20" s="31" t="s">
        <v>31</v>
      </c>
      <c r="D20" s="48"/>
      <c r="E20" s="48"/>
      <c r="F20" s="49"/>
      <c r="G20" s="51"/>
      <c r="H20" s="52"/>
    </row>
    <row r="21" spans="2:8" ht="13.5" x14ac:dyDescent="0.2">
      <c r="B21" s="50" t="s">
        <v>32</v>
      </c>
      <c r="C21" s="31" t="s">
        <v>20</v>
      </c>
      <c r="D21" s="48" t="s">
        <v>10</v>
      </c>
      <c r="E21" s="48">
        <f>E15*0.6*0.2</f>
        <v>4.8000000000000007</v>
      </c>
      <c r="F21" s="49"/>
      <c r="G21" s="51"/>
      <c r="H21" s="52"/>
    </row>
    <row r="22" spans="2:8" ht="13.5" x14ac:dyDescent="0.2">
      <c r="B22" s="50"/>
      <c r="C22" s="31"/>
      <c r="D22" s="48"/>
      <c r="E22" s="48"/>
      <c r="F22" s="49"/>
      <c r="G22" s="51"/>
      <c r="H22" s="52"/>
    </row>
    <row r="23" spans="2:8" ht="54" x14ac:dyDescent="0.2">
      <c r="B23" s="50" t="s">
        <v>33</v>
      </c>
      <c r="C23" s="31" t="s">
        <v>13</v>
      </c>
      <c r="D23" s="48"/>
      <c r="E23" s="48"/>
      <c r="F23" s="49"/>
      <c r="G23" s="51"/>
      <c r="H23" s="52"/>
    </row>
    <row r="24" spans="2:8" ht="13.5" x14ac:dyDescent="0.2">
      <c r="B24" s="50" t="s">
        <v>34</v>
      </c>
      <c r="C24" s="31" t="s">
        <v>35</v>
      </c>
      <c r="D24" s="48" t="s">
        <v>10</v>
      </c>
      <c r="E24" s="48">
        <f>E15*0.1</f>
        <v>4</v>
      </c>
      <c r="F24" s="49"/>
      <c r="G24" s="51"/>
      <c r="H24" s="52"/>
    </row>
    <row r="25" spans="2:8" ht="13.5" x14ac:dyDescent="0.2">
      <c r="B25" s="50"/>
      <c r="C25" s="31"/>
      <c r="D25" s="48"/>
      <c r="E25" s="48"/>
      <c r="F25" s="49"/>
      <c r="G25" s="51"/>
      <c r="H25" s="52"/>
    </row>
    <row r="26" spans="2:8" ht="13.5" x14ac:dyDescent="0.2">
      <c r="B26" s="50" t="s">
        <v>36</v>
      </c>
      <c r="C26" s="31" t="s">
        <v>37</v>
      </c>
      <c r="D26" s="48"/>
      <c r="E26" s="48"/>
      <c r="F26" s="49"/>
      <c r="G26" s="51"/>
      <c r="H26" s="52"/>
    </row>
    <row r="27" spans="2:8" ht="13.5" x14ac:dyDescent="0.2">
      <c r="B27" s="50" t="s">
        <v>38</v>
      </c>
      <c r="C27" s="31" t="s">
        <v>39</v>
      </c>
      <c r="D27" s="48" t="s">
        <v>10</v>
      </c>
      <c r="E27" s="48">
        <f>E18+E21-E24</f>
        <v>20.000000000000004</v>
      </c>
      <c r="F27" s="49"/>
      <c r="G27" s="51"/>
      <c r="H27" s="52"/>
    </row>
    <row r="28" spans="2:8" ht="13.5" x14ac:dyDescent="0.2">
      <c r="B28" s="50"/>
      <c r="C28" s="31"/>
      <c r="D28" s="48"/>
      <c r="E28" s="48"/>
      <c r="F28" s="49"/>
      <c r="G28" s="51"/>
      <c r="H28" s="52"/>
    </row>
    <row r="29" spans="2:8" ht="27" x14ac:dyDescent="0.2">
      <c r="B29" s="61" t="s">
        <v>64</v>
      </c>
      <c r="C29" s="57" t="s">
        <v>65</v>
      </c>
      <c r="D29" s="54"/>
      <c r="E29" s="55"/>
      <c r="F29" s="49"/>
      <c r="G29" s="51"/>
      <c r="H29" s="52"/>
    </row>
    <row r="30" spans="2:8" ht="13.5" x14ac:dyDescent="0.2">
      <c r="B30" s="61" t="s">
        <v>151</v>
      </c>
      <c r="C30" s="57" t="s">
        <v>152</v>
      </c>
      <c r="D30" s="54" t="s">
        <v>14</v>
      </c>
      <c r="E30" s="55">
        <v>1</v>
      </c>
      <c r="F30" s="49"/>
      <c r="G30" s="51"/>
      <c r="H30" s="52"/>
    </row>
    <row r="31" spans="2:8" ht="54" x14ac:dyDescent="0.2">
      <c r="B31" s="61" t="s">
        <v>66</v>
      </c>
      <c r="C31" s="57" t="s">
        <v>170</v>
      </c>
      <c r="D31" s="54"/>
      <c r="E31" s="55"/>
      <c r="F31" s="49"/>
      <c r="G31" s="51"/>
      <c r="H31" s="52"/>
    </row>
    <row r="32" spans="2:8" ht="13.5" x14ac:dyDescent="0.2">
      <c r="B32" s="61" t="s">
        <v>67</v>
      </c>
      <c r="C32" s="57" t="s">
        <v>68</v>
      </c>
      <c r="D32" s="54" t="s">
        <v>69</v>
      </c>
      <c r="E32" s="55">
        <v>1</v>
      </c>
      <c r="F32" s="49"/>
      <c r="G32" s="51"/>
      <c r="H32" s="52"/>
    </row>
    <row r="33" spans="2:8" ht="27" x14ac:dyDescent="0.2">
      <c r="B33" s="50" t="s">
        <v>70</v>
      </c>
      <c r="C33" s="31" t="s">
        <v>71</v>
      </c>
      <c r="D33" s="48"/>
      <c r="E33" s="48"/>
      <c r="F33" s="49"/>
      <c r="G33" s="51"/>
      <c r="H33" s="52"/>
    </row>
    <row r="34" spans="2:8" ht="13.5" x14ac:dyDescent="0.2">
      <c r="B34" s="61" t="s">
        <v>153</v>
      </c>
      <c r="C34" s="57" t="s">
        <v>154</v>
      </c>
      <c r="D34" s="54" t="s">
        <v>9</v>
      </c>
      <c r="E34" s="55">
        <v>21</v>
      </c>
      <c r="F34" s="49"/>
      <c r="G34" s="51"/>
      <c r="H34" s="52"/>
    </row>
    <row r="35" spans="2:8" ht="13.5" x14ac:dyDescent="0.2">
      <c r="B35" s="61" t="s">
        <v>72</v>
      </c>
      <c r="C35" s="57" t="s">
        <v>73</v>
      </c>
      <c r="D35" s="54"/>
      <c r="E35" s="55"/>
      <c r="F35" s="49"/>
      <c r="G35" s="51"/>
      <c r="H35" s="52"/>
    </row>
    <row r="36" spans="2:8" ht="13.5" x14ac:dyDescent="0.2">
      <c r="B36" s="61" t="s">
        <v>155</v>
      </c>
      <c r="C36" s="57" t="s">
        <v>154</v>
      </c>
      <c r="D36" s="54" t="s">
        <v>14</v>
      </c>
      <c r="E36" s="55">
        <v>3</v>
      </c>
      <c r="F36" s="49"/>
      <c r="G36" s="51"/>
      <c r="H36" s="52"/>
    </row>
    <row r="37" spans="2:8" ht="27" x14ac:dyDescent="0.2">
      <c r="B37" s="61" t="s">
        <v>74</v>
      </c>
      <c r="C37" s="57" t="s">
        <v>75</v>
      </c>
      <c r="D37" s="54"/>
      <c r="E37" s="55"/>
      <c r="F37" s="49"/>
      <c r="G37" s="51"/>
      <c r="H37" s="52"/>
    </row>
    <row r="38" spans="2:8" ht="13.5" x14ac:dyDescent="0.2">
      <c r="B38" s="61" t="s">
        <v>76</v>
      </c>
      <c r="C38" s="57" t="s">
        <v>77</v>
      </c>
      <c r="D38" s="54" t="s">
        <v>14</v>
      </c>
      <c r="E38" s="55">
        <v>1</v>
      </c>
      <c r="F38" s="49"/>
      <c r="G38" s="51"/>
      <c r="H38" s="52"/>
    </row>
    <row r="39" spans="2:8" ht="13.5" x14ac:dyDescent="0.2">
      <c r="B39" s="61" t="s">
        <v>78</v>
      </c>
      <c r="C39" s="57" t="s">
        <v>79</v>
      </c>
      <c r="D39" s="54"/>
      <c r="E39" s="55"/>
      <c r="F39" s="49"/>
      <c r="G39" s="51"/>
      <c r="H39" s="52"/>
    </row>
    <row r="40" spans="2:8" ht="13.5" x14ac:dyDescent="0.2">
      <c r="B40" s="61" t="s">
        <v>80</v>
      </c>
      <c r="C40" s="57" t="s">
        <v>81</v>
      </c>
      <c r="D40" s="54" t="s">
        <v>14</v>
      </c>
      <c r="E40" s="55">
        <v>1</v>
      </c>
      <c r="F40" s="49"/>
      <c r="G40" s="51"/>
      <c r="H40" s="52"/>
    </row>
    <row r="41" spans="2:8" ht="13.5" x14ac:dyDescent="0.2">
      <c r="B41" s="61" t="s">
        <v>82</v>
      </c>
      <c r="C41" s="57" t="s">
        <v>83</v>
      </c>
      <c r="D41" s="54"/>
      <c r="E41" s="55"/>
      <c r="F41" s="49"/>
      <c r="G41" s="51"/>
      <c r="H41" s="52"/>
    </row>
    <row r="42" spans="2:8" ht="13.5" x14ac:dyDescent="0.2">
      <c r="B42" s="61" t="s">
        <v>156</v>
      </c>
      <c r="C42" s="57" t="s">
        <v>154</v>
      </c>
      <c r="D42" s="54" t="s">
        <v>14</v>
      </c>
      <c r="E42" s="55">
        <v>1</v>
      </c>
      <c r="F42" s="49"/>
      <c r="G42" s="51"/>
      <c r="H42" s="52"/>
    </row>
    <row r="43" spans="2:8" ht="13.5" x14ac:dyDescent="0.2">
      <c r="B43" s="61" t="s">
        <v>84</v>
      </c>
      <c r="C43" s="57" t="s">
        <v>85</v>
      </c>
      <c r="D43" s="54"/>
      <c r="E43" s="55"/>
      <c r="F43" s="49"/>
      <c r="G43" s="51"/>
      <c r="H43" s="52"/>
    </row>
    <row r="44" spans="2:8" ht="13.5" x14ac:dyDescent="0.2">
      <c r="B44" s="61" t="s">
        <v>157</v>
      </c>
      <c r="C44" s="57" t="s">
        <v>154</v>
      </c>
      <c r="D44" s="54" t="s">
        <v>14</v>
      </c>
      <c r="E44" s="55">
        <v>4</v>
      </c>
      <c r="F44" s="49"/>
      <c r="G44" s="51"/>
      <c r="H44" s="52"/>
    </row>
    <row r="45" spans="2:8" ht="27" x14ac:dyDescent="0.2">
      <c r="B45" s="61" t="s">
        <v>86</v>
      </c>
      <c r="C45" s="57" t="s">
        <v>87</v>
      </c>
      <c r="D45" s="54"/>
      <c r="E45" s="55"/>
      <c r="F45" s="49"/>
      <c r="G45" s="51"/>
      <c r="H45" s="52"/>
    </row>
    <row r="46" spans="2:8" ht="13.5" x14ac:dyDescent="0.2">
      <c r="B46" s="61" t="s">
        <v>88</v>
      </c>
      <c r="C46" s="57" t="s">
        <v>89</v>
      </c>
      <c r="D46" s="54" t="s">
        <v>14</v>
      </c>
      <c r="E46" s="55">
        <v>16</v>
      </c>
      <c r="F46" s="49"/>
      <c r="G46" s="51"/>
      <c r="H46" s="52"/>
    </row>
    <row r="47" spans="2:8" ht="40.5" x14ac:dyDescent="0.2">
      <c r="B47" s="61" t="s">
        <v>90</v>
      </c>
      <c r="C47" s="57" t="s">
        <v>91</v>
      </c>
      <c r="D47" s="54"/>
      <c r="E47" s="55"/>
      <c r="F47" s="49"/>
      <c r="G47" s="51"/>
      <c r="H47" s="52"/>
    </row>
    <row r="48" spans="2:8" ht="13.5" x14ac:dyDescent="0.2">
      <c r="B48" s="61" t="s">
        <v>92</v>
      </c>
      <c r="C48" s="57" t="s">
        <v>93</v>
      </c>
      <c r="D48" s="54"/>
      <c r="E48" s="55"/>
      <c r="F48" s="49"/>
      <c r="G48" s="51"/>
      <c r="H48" s="52"/>
    </row>
    <row r="49" spans="2:8" ht="13.5" x14ac:dyDescent="0.2">
      <c r="B49" s="61" t="s">
        <v>159</v>
      </c>
      <c r="C49" s="56" t="s">
        <v>158</v>
      </c>
      <c r="D49" s="54" t="s">
        <v>9</v>
      </c>
      <c r="E49" s="55">
        <v>21</v>
      </c>
      <c r="F49" s="49"/>
      <c r="G49" s="51"/>
      <c r="H49" s="52"/>
    </row>
    <row r="50" spans="2:8" ht="13.5" x14ac:dyDescent="0.2">
      <c r="B50" s="61" t="s">
        <v>95</v>
      </c>
      <c r="C50" s="57" t="s">
        <v>96</v>
      </c>
      <c r="D50" s="54"/>
      <c r="E50" s="55"/>
      <c r="F50" s="49"/>
      <c r="G50" s="51"/>
      <c r="H50" s="52"/>
    </row>
    <row r="51" spans="2:8" ht="13.5" x14ac:dyDescent="0.2">
      <c r="B51" s="61" t="s">
        <v>160</v>
      </c>
      <c r="C51" s="56" t="s">
        <v>158</v>
      </c>
      <c r="D51" s="54" t="s">
        <v>14</v>
      </c>
      <c r="E51" s="55">
        <v>1</v>
      </c>
      <c r="F51" s="49"/>
      <c r="G51" s="51"/>
      <c r="H51" s="52"/>
    </row>
    <row r="52" spans="2:8" ht="13.5" x14ac:dyDescent="0.2">
      <c r="B52" s="61" t="s">
        <v>97</v>
      </c>
      <c r="C52" s="57" t="s">
        <v>98</v>
      </c>
      <c r="D52" s="54"/>
      <c r="E52" s="55"/>
      <c r="F52" s="49"/>
      <c r="G52" s="51"/>
      <c r="H52" s="52"/>
    </row>
    <row r="53" spans="2:8" ht="13.5" x14ac:dyDescent="0.2">
      <c r="B53" s="61" t="s">
        <v>161</v>
      </c>
      <c r="C53" s="56" t="s">
        <v>158</v>
      </c>
      <c r="D53" s="54" t="s">
        <v>14</v>
      </c>
      <c r="E53" s="55">
        <v>3</v>
      </c>
      <c r="F53" s="49"/>
      <c r="G53" s="51"/>
      <c r="H53" s="52"/>
    </row>
    <row r="54" spans="2:8" ht="13.5" x14ac:dyDescent="0.2">
      <c r="B54" s="61" t="s">
        <v>99</v>
      </c>
      <c r="C54" s="57" t="s">
        <v>100</v>
      </c>
      <c r="D54" s="54"/>
      <c r="E54" s="55"/>
      <c r="F54" s="49"/>
      <c r="G54" s="51"/>
      <c r="H54" s="52"/>
    </row>
    <row r="55" spans="2:8" ht="13.5" x14ac:dyDescent="0.2">
      <c r="B55" s="61" t="s">
        <v>162</v>
      </c>
      <c r="C55" s="56" t="s">
        <v>158</v>
      </c>
      <c r="D55" s="54" t="s">
        <v>14</v>
      </c>
      <c r="E55" s="55">
        <v>1</v>
      </c>
      <c r="F55" s="49"/>
      <c r="G55" s="51"/>
      <c r="H55" s="52"/>
    </row>
    <row r="56" spans="2:8" ht="13.5" x14ac:dyDescent="0.2">
      <c r="B56" s="61" t="s">
        <v>101</v>
      </c>
      <c r="C56" s="57" t="s">
        <v>102</v>
      </c>
      <c r="D56" s="54"/>
      <c r="E56" s="55"/>
      <c r="F56" s="49"/>
      <c r="G56" s="51"/>
      <c r="H56" s="52"/>
    </row>
    <row r="57" spans="2:8" ht="13.5" x14ac:dyDescent="0.2">
      <c r="B57" s="61" t="s">
        <v>163</v>
      </c>
      <c r="C57" s="56" t="s">
        <v>94</v>
      </c>
      <c r="D57" s="54" t="s">
        <v>14</v>
      </c>
      <c r="E57" s="55">
        <v>1</v>
      </c>
      <c r="F57" s="49"/>
      <c r="G57" s="51"/>
      <c r="H57" s="52"/>
    </row>
    <row r="58" spans="2:8" ht="13.5" x14ac:dyDescent="0.2">
      <c r="B58" s="61" t="s">
        <v>103</v>
      </c>
      <c r="C58" s="57" t="s">
        <v>104</v>
      </c>
      <c r="D58" s="54"/>
      <c r="E58" s="55"/>
      <c r="F58" s="49"/>
      <c r="G58" s="51"/>
      <c r="H58" s="52"/>
    </row>
    <row r="59" spans="2:8" ht="13.5" x14ac:dyDescent="0.2">
      <c r="B59" s="61" t="s">
        <v>105</v>
      </c>
      <c r="C59" s="57" t="s">
        <v>106</v>
      </c>
      <c r="D59" s="54"/>
      <c r="E59" s="55"/>
      <c r="F59" s="49"/>
      <c r="G59" s="51"/>
      <c r="H59" s="52"/>
    </row>
    <row r="60" spans="2:8" ht="13.5" x14ac:dyDescent="0.2">
      <c r="B60" s="61" t="s">
        <v>164</v>
      </c>
      <c r="C60" s="57" t="s">
        <v>152</v>
      </c>
      <c r="D60" s="54" t="s">
        <v>14</v>
      </c>
      <c r="E60" s="55">
        <v>1</v>
      </c>
      <c r="F60" s="49"/>
      <c r="G60" s="51"/>
      <c r="H60" s="52"/>
    </row>
    <row r="61" spans="2:8" ht="13.5" x14ac:dyDescent="0.2">
      <c r="B61" s="50"/>
      <c r="C61" s="31"/>
      <c r="D61" s="48"/>
      <c r="E61" s="48"/>
      <c r="F61" s="49"/>
      <c r="G61" s="53"/>
      <c r="H61" s="34"/>
    </row>
    <row r="62" spans="2:8" ht="13.5" x14ac:dyDescent="0.2">
      <c r="B62" s="58">
        <v>2</v>
      </c>
      <c r="C62" s="5" t="s">
        <v>142</v>
      </c>
      <c r="D62" s="54"/>
      <c r="E62" s="55"/>
      <c r="F62" s="31"/>
      <c r="G62" s="59"/>
      <c r="H62" s="52"/>
    </row>
    <row r="63" spans="2:8" ht="13.5" x14ac:dyDescent="0.2">
      <c r="B63" s="58">
        <v>2.1</v>
      </c>
      <c r="C63" s="60" t="s">
        <v>40</v>
      </c>
      <c r="D63" s="54"/>
      <c r="E63" s="55"/>
      <c r="F63" s="31"/>
      <c r="G63" s="59"/>
      <c r="H63" s="52"/>
    </row>
    <row r="64" spans="2:8" ht="54" x14ac:dyDescent="0.2">
      <c r="B64" s="61" t="s">
        <v>41</v>
      </c>
      <c r="C64" s="57" t="s">
        <v>42</v>
      </c>
      <c r="D64" s="54"/>
      <c r="E64" s="55"/>
      <c r="F64" s="31"/>
      <c r="G64" s="59"/>
      <c r="H64" s="52"/>
    </row>
    <row r="65" spans="2:8" ht="13.5" x14ac:dyDescent="0.2">
      <c r="B65" s="61" t="s">
        <v>43</v>
      </c>
      <c r="C65" s="57" t="s">
        <v>44</v>
      </c>
      <c r="D65" s="54" t="s">
        <v>10</v>
      </c>
      <c r="E65" s="55">
        <v>14.25</v>
      </c>
      <c r="F65" s="31"/>
      <c r="G65" s="59"/>
      <c r="H65" s="52"/>
    </row>
    <row r="66" spans="2:8" ht="13.5" x14ac:dyDescent="0.2">
      <c r="B66" s="61"/>
      <c r="C66" s="57"/>
      <c r="D66" s="54"/>
      <c r="E66" s="55"/>
      <c r="F66" s="31"/>
      <c r="G66" s="59"/>
      <c r="H66" s="52"/>
    </row>
    <row r="67" spans="2:8" ht="27" x14ac:dyDescent="0.2">
      <c r="B67" s="61" t="s">
        <v>45</v>
      </c>
      <c r="C67" s="57" t="s">
        <v>46</v>
      </c>
      <c r="D67" s="54"/>
      <c r="E67" s="55"/>
      <c r="F67" s="31"/>
      <c r="G67" s="59"/>
      <c r="H67" s="52"/>
    </row>
    <row r="68" spans="2:8" ht="13.5" x14ac:dyDescent="0.2">
      <c r="B68" s="61" t="s">
        <v>47</v>
      </c>
      <c r="C68" s="57" t="s">
        <v>48</v>
      </c>
      <c r="D68" s="54" t="s">
        <v>10</v>
      </c>
      <c r="E68" s="55">
        <v>6.5</v>
      </c>
      <c r="F68" s="31"/>
      <c r="G68" s="59"/>
      <c r="H68" s="52"/>
    </row>
    <row r="69" spans="2:8" ht="13.5" x14ac:dyDescent="0.2">
      <c r="B69" s="61"/>
      <c r="C69" s="57"/>
      <c r="D69" s="54"/>
      <c r="E69" s="55"/>
      <c r="F69" s="31"/>
      <c r="G69" s="59"/>
      <c r="H69" s="52"/>
    </row>
    <row r="70" spans="2:8" ht="40.5" x14ac:dyDescent="0.2">
      <c r="B70" s="61" t="s">
        <v>49</v>
      </c>
      <c r="C70" s="57" t="s">
        <v>23</v>
      </c>
      <c r="D70" s="54"/>
      <c r="E70" s="55"/>
      <c r="F70" s="31"/>
      <c r="G70" s="59"/>
      <c r="H70" s="52"/>
    </row>
    <row r="71" spans="2:8" ht="13.5" x14ac:dyDescent="0.2">
      <c r="B71" s="61" t="s">
        <v>50</v>
      </c>
      <c r="C71" s="57" t="s">
        <v>51</v>
      </c>
      <c r="D71" s="54" t="s">
        <v>10</v>
      </c>
      <c r="E71" s="55">
        <v>0.31</v>
      </c>
      <c r="F71" s="31"/>
      <c r="G71" s="59"/>
      <c r="H71" s="52"/>
    </row>
    <row r="72" spans="2:8" ht="13.5" x14ac:dyDescent="0.2">
      <c r="B72" s="50" t="s">
        <v>52</v>
      </c>
      <c r="C72" s="31" t="s">
        <v>24</v>
      </c>
      <c r="D72" s="48" t="s">
        <v>10</v>
      </c>
      <c r="E72" s="48">
        <v>16.399999999999999</v>
      </c>
      <c r="F72" s="49"/>
      <c r="G72" s="51"/>
      <c r="H72" s="52"/>
    </row>
    <row r="73" spans="2:8" ht="40.5" x14ac:dyDescent="0.2">
      <c r="B73" s="61" t="s">
        <v>53</v>
      </c>
      <c r="C73" s="57" t="s">
        <v>54</v>
      </c>
      <c r="D73" s="54"/>
      <c r="E73" s="55"/>
      <c r="F73" s="31"/>
      <c r="G73" s="59"/>
      <c r="H73" s="52"/>
    </row>
    <row r="74" spans="2:8" ht="13.5" x14ac:dyDescent="0.2">
      <c r="B74" s="61" t="s">
        <v>55</v>
      </c>
      <c r="C74" s="57" t="s">
        <v>56</v>
      </c>
      <c r="D74" s="54" t="s">
        <v>25</v>
      </c>
      <c r="E74" s="55">
        <v>1070</v>
      </c>
      <c r="F74" s="31"/>
      <c r="G74" s="59"/>
      <c r="H74" s="52"/>
    </row>
    <row r="75" spans="2:8" ht="40.5" x14ac:dyDescent="0.2">
      <c r="B75" s="61" t="s">
        <v>57</v>
      </c>
      <c r="C75" s="57" t="s">
        <v>22</v>
      </c>
      <c r="D75" s="54"/>
      <c r="E75" s="55"/>
      <c r="F75" s="31"/>
      <c r="G75" s="59"/>
      <c r="H75" s="52"/>
    </row>
    <row r="76" spans="2:8" ht="13.5" x14ac:dyDescent="0.2">
      <c r="B76" s="61" t="s">
        <v>58</v>
      </c>
      <c r="C76" s="57" t="s">
        <v>59</v>
      </c>
      <c r="D76" s="54" t="s">
        <v>11</v>
      </c>
      <c r="E76" s="55">
        <v>42.5</v>
      </c>
      <c r="F76" s="31"/>
      <c r="G76" s="59"/>
      <c r="H76" s="52"/>
    </row>
    <row r="77" spans="2:8" ht="27" x14ac:dyDescent="0.2">
      <c r="B77" s="61" t="s">
        <v>60</v>
      </c>
      <c r="C77" s="57" t="s">
        <v>61</v>
      </c>
      <c r="D77" s="54" t="s">
        <v>14</v>
      </c>
      <c r="E77" s="55">
        <v>16</v>
      </c>
      <c r="F77" s="31"/>
      <c r="G77" s="59"/>
      <c r="H77" s="52"/>
    </row>
    <row r="78" spans="2:8" ht="13.5" x14ac:dyDescent="0.2">
      <c r="B78" s="61" t="s">
        <v>62</v>
      </c>
      <c r="C78" s="57" t="s">
        <v>63</v>
      </c>
      <c r="D78" s="54" t="s">
        <v>14</v>
      </c>
      <c r="E78" s="55">
        <v>4</v>
      </c>
      <c r="F78" s="31"/>
      <c r="G78" s="59"/>
      <c r="H78" s="52"/>
    </row>
    <row r="79" spans="2:8" ht="13.5" x14ac:dyDescent="0.2">
      <c r="B79" s="50"/>
      <c r="C79" s="31"/>
      <c r="D79" s="48"/>
      <c r="E79" s="48"/>
      <c r="F79" s="49"/>
      <c r="G79" s="53"/>
      <c r="H79" s="34"/>
    </row>
    <row r="80" spans="2:8" ht="13.5" x14ac:dyDescent="0.2">
      <c r="B80" s="61"/>
      <c r="C80" s="57"/>
      <c r="D80" s="54"/>
      <c r="E80" s="55"/>
      <c r="F80" s="31"/>
      <c r="G80" s="59"/>
      <c r="H80" s="52"/>
    </row>
    <row r="81" spans="2:8" ht="13.5" x14ac:dyDescent="0.2">
      <c r="B81" s="58">
        <v>2.2000000000000002</v>
      </c>
      <c r="C81" s="60" t="s">
        <v>169</v>
      </c>
      <c r="D81" s="54"/>
      <c r="E81" s="55"/>
      <c r="F81" s="31"/>
      <c r="G81" s="59"/>
      <c r="H81" s="52"/>
    </row>
    <row r="82" spans="2:8" ht="27" x14ac:dyDescent="0.2">
      <c r="B82" s="61" t="s">
        <v>64</v>
      </c>
      <c r="C82" s="57" t="s">
        <v>65</v>
      </c>
      <c r="D82" s="54"/>
      <c r="E82" s="55"/>
      <c r="F82" s="31"/>
      <c r="G82" s="59"/>
      <c r="H82" s="52"/>
    </row>
    <row r="83" spans="2:8" ht="13.5" x14ac:dyDescent="0.2">
      <c r="B83" s="61" t="s">
        <v>151</v>
      </c>
      <c r="C83" s="57" t="s">
        <v>152</v>
      </c>
      <c r="D83" s="54" t="s">
        <v>14</v>
      </c>
      <c r="E83" s="55">
        <v>1</v>
      </c>
      <c r="F83" s="31"/>
      <c r="G83" s="59"/>
      <c r="H83" s="52"/>
    </row>
    <row r="84" spans="2:8" ht="54" x14ac:dyDescent="0.2">
      <c r="B84" s="61" t="s">
        <v>66</v>
      </c>
      <c r="C84" s="57" t="s">
        <v>170</v>
      </c>
      <c r="D84" s="54"/>
      <c r="E84" s="55"/>
      <c r="F84" s="31"/>
      <c r="G84" s="59"/>
      <c r="H84" s="52"/>
    </row>
    <row r="85" spans="2:8" ht="13.5" x14ac:dyDescent="0.2">
      <c r="B85" s="61" t="s">
        <v>67</v>
      </c>
      <c r="C85" s="57" t="s">
        <v>68</v>
      </c>
      <c r="D85" s="54" t="s">
        <v>69</v>
      </c>
      <c r="E85" s="55">
        <v>1</v>
      </c>
      <c r="F85" s="31"/>
      <c r="G85" s="59"/>
      <c r="H85" s="52"/>
    </row>
    <row r="86" spans="2:8" ht="27" x14ac:dyDescent="0.2">
      <c r="B86" s="50" t="s">
        <v>70</v>
      </c>
      <c r="C86" s="31" t="s">
        <v>71</v>
      </c>
      <c r="D86" s="48"/>
      <c r="E86" s="48"/>
      <c r="F86" s="49"/>
      <c r="G86" s="51"/>
      <c r="H86" s="52"/>
    </row>
    <row r="87" spans="2:8" ht="13.5" x14ac:dyDescent="0.2">
      <c r="B87" s="61" t="s">
        <v>153</v>
      </c>
      <c r="C87" s="57" t="s">
        <v>154</v>
      </c>
      <c r="D87" s="54" t="s">
        <v>9</v>
      </c>
      <c r="E87" s="55">
        <v>15</v>
      </c>
      <c r="F87" s="31"/>
      <c r="G87" s="59"/>
      <c r="H87" s="52"/>
    </row>
    <row r="88" spans="2:8" ht="13.5" x14ac:dyDescent="0.2">
      <c r="B88" s="61" t="s">
        <v>72</v>
      </c>
      <c r="C88" s="57" t="s">
        <v>73</v>
      </c>
      <c r="D88" s="54"/>
      <c r="E88" s="55"/>
      <c r="F88" s="31"/>
      <c r="G88" s="59"/>
      <c r="H88" s="52"/>
    </row>
    <row r="89" spans="2:8" ht="13.5" x14ac:dyDescent="0.2">
      <c r="B89" s="61" t="s">
        <v>155</v>
      </c>
      <c r="C89" s="57" t="s">
        <v>154</v>
      </c>
      <c r="D89" s="54" t="s">
        <v>14</v>
      </c>
      <c r="E89" s="55">
        <v>3</v>
      </c>
      <c r="F89" s="31"/>
      <c r="G89" s="59"/>
      <c r="H89" s="52"/>
    </row>
    <row r="90" spans="2:8" ht="27" x14ac:dyDescent="0.2">
      <c r="B90" s="61" t="s">
        <v>74</v>
      </c>
      <c r="C90" s="57" t="s">
        <v>75</v>
      </c>
      <c r="D90" s="54"/>
      <c r="E90" s="55"/>
      <c r="F90" s="31"/>
      <c r="G90" s="59"/>
      <c r="H90" s="52"/>
    </row>
    <row r="91" spans="2:8" ht="13.5" x14ac:dyDescent="0.2">
      <c r="B91" s="61" t="s">
        <v>76</v>
      </c>
      <c r="C91" s="57" t="s">
        <v>77</v>
      </c>
      <c r="D91" s="54" t="s">
        <v>14</v>
      </c>
      <c r="E91" s="55">
        <v>1</v>
      </c>
      <c r="F91" s="31"/>
      <c r="G91" s="59"/>
      <c r="H91" s="52"/>
    </row>
    <row r="92" spans="2:8" ht="13.5" x14ac:dyDescent="0.2">
      <c r="B92" s="61" t="s">
        <v>78</v>
      </c>
      <c r="C92" s="57" t="s">
        <v>79</v>
      </c>
      <c r="D92" s="54"/>
      <c r="E92" s="55"/>
      <c r="F92" s="31"/>
      <c r="G92" s="59"/>
      <c r="H92" s="52"/>
    </row>
    <row r="93" spans="2:8" ht="13.5" x14ac:dyDescent="0.2">
      <c r="B93" s="61" t="s">
        <v>80</v>
      </c>
      <c r="C93" s="57" t="s">
        <v>81</v>
      </c>
      <c r="D93" s="54" t="s">
        <v>14</v>
      </c>
      <c r="E93" s="55">
        <v>1</v>
      </c>
      <c r="F93" s="31"/>
      <c r="G93" s="59"/>
      <c r="H93" s="52"/>
    </row>
    <row r="94" spans="2:8" ht="13.5" x14ac:dyDescent="0.2">
      <c r="B94" s="61" t="s">
        <v>82</v>
      </c>
      <c r="C94" s="57" t="s">
        <v>83</v>
      </c>
      <c r="D94" s="54"/>
      <c r="E94" s="55"/>
      <c r="F94" s="31"/>
      <c r="G94" s="59"/>
      <c r="H94" s="52"/>
    </row>
    <row r="95" spans="2:8" ht="13.5" x14ac:dyDescent="0.2">
      <c r="B95" s="61" t="s">
        <v>156</v>
      </c>
      <c r="C95" s="57" t="s">
        <v>154</v>
      </c>
      <c r="D95" s="54" t="s">
        <v>14</v>
      </c>
      <c r="E95" s="55">
        <v>1</v>
      </c>
      <c r="F95" s="31"/>
      <c r="G95" s="59"/>
      <c r="H95" s="52"/>
    </row>
    <row r="96" spans="2:8" ht="13.5" x14ac:dyDescent="0.2">
      <c r="B96" s="61" t="s">
        <v>84</v>
      </c>
      <c r="C96" s="57" t="s">
        <v>85</v>
      </c>
      <c r="D96" s="54"/>
      <c r="E96" s="55"/>
      <c r="F96" s="31"/>
      <c r="G96" s="59"/>
      <c r="H96" s="52"/>
    </row>
    <row r="97" spans="2:8" ht="13.5" x14ac:dyDescent="0.2">
      <c r="B97" s="61" t="s">
        <v>157</v>
      </c>
      <c r="C97" s="57" t="s">
        <v>154</v>
      </c>
      <c r="D97" s="54" t="s">
        <v>14</v>
      </c>
      <c r="E97" s="55">
        <v>4</v>
      </c>
      <c r="F97" s="31"/>
      <c r="G97" s="59"/>
      <c r="H97" s="52"/>
    </row>
    <row r="98" spans="2:8" ht="27" x14ac:dyDescent="0.2">
      <c r="B98" s="61" t="s">
        <v>86</v>
      </c>
      <c r="C98" s="57" t="s">
        <v>87</v>
      </c>
      <c r="D98" s="54"/>
      <c r="E98" s="55"/>
      <c r="F98" s="31"/>
      <c r="G98" s="59"/>
      <c r="H98" s="52"/>
    </row>
    <row r="99" spans="2:8" ht="13.5" x14ac:dyDescent="0.2">
      <c r="B99" s="61" t="s">
        <v>88</v>
      </c>
      <c r="C99" s="57" t="s">
        <v>89</v>
      </c>
      <c r="D99" s="54" t="s">
        <v>14</v>
      </c>
      <c r="E99" s="55">
        <v>16</v>
      </c>
      <c r="F99" s="31"/>
      <c r="G99" s="59"/>
      <c r="H99" s="52"/>
    </row>
    <row r="100" spans="2:8" ht="40.5" x14ac:dyDescent="0.2">
      <c r="B100" s="61" t="s">
        <v>90</v>
      </c>
      <c r="C100" s="57" t="s">
        <v>91</v>
      </c>
      <c r="D100" s="54"/>
      <c r="E100" s="55"/>
      <c r="F100" s="31"/>
      <c r="G100" s="59"/>
      <c r="H100" s="52"/>
    </row>
    <row r="101" spans="2:8" ht="13.5" x14ac:dyDescent="0.2">
      <c r="B101" s="61" t="s">
        <v>92</v>
      </c>
      <c r="C101" s="57" t="s">
        <v>93</v>
      </c>
      <c r="D101" s="54"/>
      <c r="E101" s="55"/>
      <c r="F101" s="31"/>
      <c r="G101" s="59"/>
      <c r="H101" s="52"/>
    </row>
    <row r="102" spans="2:8" ht="13.5" x14ac:dyDescent="0.2">
      <c r="B102" s="61" t="s">
        <v>159</v>
      </c>
      <c r="C102" s="56" t="s">
        <v>158</v>
      </c>
      <c r="D102" s="54" t="s">
        <v>9</v>
      </c>
      <c r="E102" s="55">
        <v>15</v>
      </c>
      <c r="F102" s="31"/>
      <c r="G102" s="59"/>
      <c r="H102" s="52"/>
    </row>
    <row r="103" spans="2:8" ht="13.5" x14ac:dyDescent="0.2">
      <c r="B103" s="61" t="s">
        <v>95</v>
      </c>
      <c r="C103" s="57" t="s">
        <v>96</v>
      </c>
      <c r="D103" s="54"/>
      <c r="E103" s="55"/>
      <c r="F103" s="31"/>
      <c r="G103" s="59"/>
      <c r="H103" s="52"/>
    </row>
    <row r="104" spans="2:8" ht="13.5" x14ac:dyDescent="0.2">
      <c r="B104" s="61" t="s">
        <v>160</v>
      </c>
      <c r="C104" s="56" t="s">
        <v>158</v>
      </c>
      <c r="D104" s="54" t="s">
        <v>14</v>
      </c>
      <c r="E104" s="55">
        <v>3</v>
      </c>
      <c r="F104" s="31"/>
      <c r="G104" s="59"/>
      <c r="H104" s="52"/>
    </row>
    <row r="105" spans="2:8" ht="13.5" x14ac:dyDescent="0.2">
      <c r="B105" s="61" t="s">
        <v>97</v>
      </c>
      <c r="C105" s="57" t="s">
        <v>98</v>
      </c>
      <c r="D105" s="54"/>
      <c r="E105" s="55"/>
      <c r="F105" s="31"/>
      <c r="G105" s="59"/>
      <c r="H105" s="52"/>
    </row>
    <row r="106" spans="2:8" ht="13.5" x14ac:dyDescent="0.2">
      <c r="B106" s="61" t="s">
        <v>161</v>
      </c>
      <c r="C106" s="56" t="s">
        <v>158</v>
      </c>
      <c r="D106" s="54" t="s">
        <v>14</v>
      </c>
      <c r="E106" s="55">
        <v>4</v>
      </c>
      <c r="F106" s="31"/>
      <c r="G106" s="59"/>
      <c r="H106" s="52"/>
    </row>
    <row r="107" spans="2:8" ht="13.5" x14ac:dyDescent="0.2">
      <c r="B107" s="61" t="s">
        <v>99</v>
      </c>
      <c r="C107" s="57" t="s">
        <v>100</v>
      </c>
      <c r="D107" s="54"/>
      <c r="E107" s="55"/>
      <c r="F107" s="31"/>
      <c r="G107" s="59"/>
      <c r="H107" s="52"/>
    </row>
    <row r="108" spans="2:8" ht="13.5" x14ac:dyDescent="0.2">
      <c r="B108" s="61" t="s">
        <v>162</v>
      </c>
      <c r="C108" s="56" t="s">
        <v>158</v>
      </c>
      <c r="D108" s="54" t="s">
        <v>14</v>
      </c>
      <c r="E108" s="55">
        <v>1</v>
      </c>
      <c r="F108" s="31"/>
      <c r="G108" s="59"/>
      <c r="H108" s="52"/>
    </row>
    <row r="109" spans="2:8" ht="13.5" x14ac:dyDescent="0.2">
      <c r="B109" s="61" t="s">
        <v>101</v>
      </c>
      <c r="C109" s="57" t="s">
        <v>102</v>
      </c>
      <c r="D109" s="54"/>
      <c r="E109" s="55"/>
      <c r="F109" s="31"/>
      <c r="G109" s="59"/>
      <c r="H109" s="52"/>
    </row>
    <row r="110" spans="2:8" ht="13.5" x14ac:dyDescent="0.2">
      <c r="B110" s="61" t="s">
        <v>163</v>
      </c>
      <c r="C110" s="56" t="s">
        <v>94</v>
      </c>
      <c r="D110" s="54" t="s">
        <v>14</v>
      </c>
      <c r="E110" s="55">
        <v>1</v>
      </c>
      <c r="F110" s="31"/>
      <c r="G110" s="59"/>
      <c r="H110" s="52"/>
    </row>
    <row r="111" spans="2:8" ht="13.5" x14ac:dyDescent="0.2">
      <c r="B111" s="61" t="s">
        <v>103</v>
      </c>
      <c r="C111" s="57" t="s">
        <v>104</v>
      </c>
      <c r="D111" s="54"/>
      <c r="E111" s="55"/>
      <c r="F111" s="31"/>
      <c r="G111" s="59"/>
      <c r="H111" s="52"/>
    </row>
    <row r="112" spans="2:8" ht="13.5" x14ac:dyDescent="0.2">
      <c r="B112" s="61" t="s">
        <v>105</v>
      </c>
      <c r="C112" s="57" t="s">
        <v>106</v>
      </c>
      <c r="D112" s="54"/>
      <c r="E112" s="55"/>
      <c r="F112" s="31"/>
      <c r="G112" s="59"/>
      <c r="H112" s="52"/>
    </row>
    <row r="113" spans="2:8" ht="13.5" x14ac:dyDescent="0.2">
      <c r="B113" s="61" t="s">
        <v>164</v>
      </c>
      <c r="C113" s="57" t="s">
        <v>152</v>
      </c>
      <c r="D113" s="54" t="s">
        <v>14</v>
      </c>
      <c r="E113" s="55">
        <v>1</v>
      </c>
      <c r="F113" s="31"/>
      <c r="G113" s="59"/>
      <c r="H113" s="52"/>
    </row>
    <row r="114" spans="2:8" ht="13.5" x14ac:dyDescent="0.2">
      <c r="B114" s="61"/>
      <c r="C114" s="57"/>
      <c r="D114" s="54"/>
      <c r="E114" s="55"/>
      <c r="F114" s="31"/>
      <c r="G114" s="53"/>
      <c r="H114" s="34"/>
    </row>
    <row r="115" spans="2:8" ht="13.5" x14ac:dyDescent="0.2">
      <c r="B115" s="61"/>
      <c r="C115" s="57"/>
      <c r="D115" s="54"/>
      <c r="E115" s="55"/>
      <c r="F115" s="31"/>
      <c r="G115" s="59"/>
      <c r="H115" s="52"/>
    </row>
    <row r="116" spans="2:8" ht="13.5" x14ac:dyDescent="0.2">
      <c r="B116" s="58">
        <v>6.3</v>
      </c>
      <c r="C116" s="60" t="s">
        <v>107</v>
      </c>
      <c r="D116" s="54"/>
      <c r="E116" s="55"/>
      <c r="F116" s="31"/>
      <c r="G116" s="59"/>
      <c r="H116" s="52"/>
    </row>
    <row r="117" spans="2:8" ht="67.5" x14ac:dyDescent="0.2">
      <c r="B117" s="61" t="s">
        <v>108</v>
      </c>
      <c r="C117" s="57" t="s">
        <v>166</v>
      </c>
      <c r="D117" s="54" t="s">
        <v>25</v>
      </c>
      <c r="E117" s="55">
        <v>4050</v>
      </c>
      <c r="F117" s="31"/>
      <c r="G117" s="59"/>
      <c r="H117" s="52"/>
    </row>
    <row r="118" spans="2:8" ht="43.5" customHeight="1" x14ac:dyDescent="0.2">
      <c r="B118" s="61" t="s">
        <v>109</v>
      </c>
      <c r="C118" s="57" t="s">
        <v>167</v>
      </c>
      <c r="D118" s="54" t="s">
        <v>25</v>
      </c>
      <c r="E118" s="55">
        <v>4050</v>
      </c>
      <c r="F118" s="31"/>
      <c r="G118" s="59"/>
      <c r="H118" s="52"/>
    </row>
    <row r="119" spans="2:8" ht="13.5" x14ac:dyDescent="0.2">
      <c r="B119" s="61" t="s">
        <v>110</v>
      </c>
      <c r="C119" s="57" t="s">
        <v>111</v>
      </c>
      <c r="D119" s="54" t="s">
        <v>11</v>
      </c>
      <c r="E119" s="55">
        <v>74.209999999999994</v>
      </c>
      <c r="F119" s="31"/>
      <c r="G119" s="59"/>
      <c r="H119" s="52"/>
    </row>
    <row r="120" spans="2:8" ht="13.5" x14ac:dyDescent="0.2">
      <c r="B120" s="61" t="s">
        <v>112</v>
      </c>
      <c r="C120" s="57" t="s">
        <v>113</v>
      </c>
      <c r="D120" s="54" t="s">
        <v>11</v>
      </c>
      <c r="E120" s="55">
        <v>74.209999999999994</v>
      </c>
      <c r="F120" s="31"/>
      <c r="G120" s="59"/>
      <c r="H120" s="52"/>
    </row>
    <row r="121" spans="2:8" ht="13.5" x14ac:dyDescent="0.2">
      <c r="B121" s="61" t="s">
        <v>114</v>
      </c>
      <c r="C121" s="57" t="s">
        <v>115</v>
      </c>
      <c r="D121" s="54" t="s">
        <v>11</v>
      </c>
      <c r="E121" s="55">
        <v>74.209999999999994</v>
      </c>
      <c r="F121" s="31"/>
      <c r="G121" s="59"/>
      <c r="H121" s="52"/>
    </row>
    <row r="122" spans="2:8" ht="13.5" x14ac:dyDescent="0.2">
      <c r="B122" s="61" t="s">
        <v>116</v>
      </c>
      <c r="C122" s="57" t="s">
        <v>117</v>
      </c>
      <c r="D122" s="54" t="s">
        <v>11</v>
      </c>
      <c r="E122" s="55">
        <v>74.209999999999994</v>
      </c>
      <c r="F122" s="31"/>
      <c r="G122" s="59"/>
      <c r="H122" s="52"/>
    </row>
    <row r="123" spans="2:8" ht="13.5" x14ac:dyDescent="0.2">
      <c r="B123" s="61"/>
      <c r="C123" s="57"/>
      <c r="D123" s="54"/>
      <c r="E123" s="55"/>
      <c r="F123" s="31"/>
      <c r="G123" s="53"/>
      <c r="H123" s="34"/>
    </row>
    <row r="124" spans="2:8" ht="13.5" x14ac:dyDescent="0.2">
      <c r="B124" s="61"/>
      <c r="C124" s="57"/>
      <c r="D124" s="54"/>
      <c r="E124" s="55"/>
      <c r="F124" s="31"/>
      <c r="G124" s="53"/>
      <c r="H124" s="34"/>
    </row>
    <row r="125" spans="2:8" ht="13.5" x14ac:dyDescent="0.2">
      <c r="B125" s="58">
        <v>6.4</v>
      </c>
      <c r="C125" s="60" t="s">
        <v>118</v>
      </c>
      <c r="D125" s="54"/>
      <c r="E125" s="55"/>
      <c r="F125" s="31"/>
      <c r="G125" s="59"/>
      <c r="H125" s="52"/>
    </row>
    <row r="126" spans="2:8" ht="54" customHeight="1" x14ac:dyDescent="0.2">
      <c r="B126" s="61" t="s">
        <v>119</v>
      </c>
      <c r="C126" s="57" t="s">
        <v>168</v>
      </c>
      <c r="D126" s="54" t="s">
        <v>25</v>
      </c>
      <c r="E126" s="55">
        <v>4610</v>
      </c>
      <c r="F126" s="31"/>
      <c r="G126" s="59"/>
      <c r="H126" s="52"/>
    </row>
    <row r="127" spans="2:8" ht="40.5" x14ac:dyDescent="0.2">
      <c r="B127" s="61" t="s">
        <v>120</v>
      </c>
      <c r="C127" s="57" t="s">
        <v>121</v>
      </c>
      <c r="D127" s="54" t="s">
        <v>9</v>
      </c>
      <c r="E127" s="55">
        <v>183</v>
      </c>
      <c r="F127" s="31"/>
      <c r="G127" s="59"/>
      <c r="H127" s="52"/>
    </row>
    <row r="128" spans="2:8" ht="27" x14ac:dyDescent="0.2">
      <c r="B128" s="61" t="s">
        <v>122</v>
      </c>
      <c r="C128" s="57" t="s">
        <v>123</v>
      </c>
      <c r="D128" s="54" t="s">
        <v>9</v>
      </c>
      <c r="E128" s="55">
        <v>13</v>
      </c>
      <c r="F128" s="31"/>
      <c r="G128" s="59"/>
      <c r="H128" s="52"/>
    </row>
    <row r="129" spans="2:8" ht="27" x14ac:dyDescent="0.2">
      <c r="B129" s="61" t="s">
        <v>124</v>
      </c>
      <c r="C129" s="57" t="s">
        <v>125</v>
      </c>
      <c r="D129" s="54" t="s">
        <v>25</v>
      </c>
      <c r="E129" s="55">
        <v>4610</v>
      </c>
      <c r="F129" s="31"/>
      <c r="G129" s="59"/>
      <c r="H129" s="52"/>
    </row>
    <row r="130" spans="2:8" ht="13.5" x14ac:dyDescent="0.2">
      <c r="B130" s="61" t="s">
        <v>112</v>
      </c>
      <c r="C130" s="57" t="s">
        <v>113</v>
      </c>
      <c r="D130" s="54" t="s">
        <v>11</v>
      </c>
      <c r="E130" s="55">
        <v>55.15</v>
      </c>
      <c r="F130" s="31"/>
      <c r="G130" s="59"/>
      <c r="H130" s="52"/>
    </row>
    <row r="131" spans="2:8" ht="13.5" x14ac:dyDescent="0.2">
      <c r="B131" s="61" t="s">
        <v>116</v>
      </c>
      <c r="C131" s="57" t="s">
        <v>117</v>
      </c>
      <c r="D131" s="54" t="s">
        <v>11</v>
      </c>
      <c r="E131" s="55">
        <v>55.15</v>
      </c>
      <c r="F131" s="31"/>
      <c r="G131" s="59"/>
      <c r="H131" s="52"/>
    </row>
    <row r="132" spans="2:8" ht="13.5" x14ac:dyDescent="0.2">
      <c r="B132" s="61"/>
      <c r="C132" s="57"/>
      <c r="D132" s="54"/>
      <c r="E132" s="55"/>
      <c r="F132" s="31"/>
      <c r="G132" s="53"/>
      <c r="H132" s="34"/>
    </row>
    <row r="133" spans="2:8" ht="13.5" x14ac:dyDescent="0.2">
      <c r="B133" s="61"/>
      <c r="C133" s="57"/>
      <c r="D133" s="54"/>
      <c r="E133" s="55"/>
      <c r="F133" s="31"/>
      <c r="G133" s="53"/>
      <c r="H133" s="34"/>
    </row>
    <row r="134" spans="2:8" ht="13.5" x14ac:dyDescent="0.2">
      <c r="B134" s="58">
        <v>6.5</v>
      </c>
      <c r="C134" s="60" t="s">
        <v>126</v>
      </c>
      <c r="D134" s="54"/>
      <c r="E134" s="55"/>
      <c r="F134" s="31"/>
      <c r="G134" s="59"/>
      <c r="H134" s="52"/>
    </row>
    <row r="135" spans="2:8" ht="67.5" x14ac:dyDescent="0.2">
      <c r="B135" s="61" t="s">
        <v>127</v>
      </c>
      <c r="C135" s="57" t="s">
        <v>128</v>
      </c>
      <c r="D135" s="54" t="s">
        <v>25</v>
      </c>
      <c r="E135" s="55">
        <v>893</v>
      </c>
      <c r="F135" s="31"/>
      <c r="G135" s="59"/>
      <c r="H135" s="52"/>
    </row>
    <row r="136" spans="2:8" ht="27" x14ac:dyDescent="0.2">
      <c r="B136" s="50" t="s">
        <v>129</v>
      </c>
      <c r="C136" s="31" t="s">
        <v>130</v>
      </c>
      <c r="D136" s="48" t="s">
        <v>25</v>
      </c>
      <c r="E136" s="48">
        <v>893</v>
      </c>
      <c r="F136" s="49"/>
      <c r="G136" s="51"/>
      <c r="H136" s="52"/>
    </row>
    <row r="137" spans="2:8" ht="13.5" x14ac:dyDescent="0.2">
      <c r="B137" s="61" t="s">
        <v>112</v>
      </c>
      <c r="C137" s="57" t="s">
        <v>113</v>
      </c>
      <c r="D137" s="54" t="s">
        <v>11</v>
      </c>
      <c r="E137" s="55">
        <v>35.93</v>
      </c>
      <c r="F137" s="31"/>
      <c r="G137" s="59"/>
      <c r="H137" s="52"/>
    </row>
    <row r="138" spans="2:8" ht="13.5" x14ac:dyDescent="0.2">
      <c r="B138" s="61" t="s">
        <v>116</v>
      </c>
      <c r="C138" s="57" t="s">
        <v>117</v>
      </c>
      <c r="D138" s="54" t="s">
        <v>11</v>
      </c>
      <c r="E138" s="55">
        <v>35.93</v>
      </c>
      <c r="F138" s="31"/>
      <c r="G138" s="59"/>
      <c r="H138" s="52"/>
    </row>
    <row r="139" spans="2:8" ht="13.5" x14ac:dyDescent="0.2">
      <c r="B139" s="61"/>
      <c r="C139" s="57"/>
      <c r="D139" s="54"/>
      <c r="E139" s="55"/>
      <c r="F139" s="31"/>
      <c r="G139" s="53"/>
      <c r="H139" s="34"/>
    </row>
    <row r="140" spans="2:8" ht="13.5" x14ac:dyDescent="0.2">
      <c r="B140" s="61"/>
      <c r="C140" s="57"/>
      <c r="D140" s="54"/>
      <c r="E140" s="55"/>
      <c r="F140" s="31"/>
      <c r="G140" s="59"/>
      <c r="H140" s="52"/>
    </row>
    <row r="141" spans="2:8" ht="13.5" x14ac:dyDescent="0.2">
      <c r="B141" s="58">
        <v>6.6</v>
      </c>
      <c r="C141" s="60" t="s">
        <v>131</v>
      </c>
      <c r="D141" s="54"/>
      <c r="E141" s="55"/>
      <c r="F141" s="31"/>
      <c r="G141" s="59"/>
      <c r="H141" s="52"/>
    </row>
    <row r="142" spans="2:8" ht="40.5" x14ac:dyDescent="0.2">
      <c r="B142" s="61" t="s">
        <v>132</v>
      </c>
      <c r="C142" s="57" t="s">
        <v>133</v>
      </c>
      <c r="D142" s="54" t="s">
        <v>9</v>
      </c>
      <c r="E142" s="55">
        <v>20</v>
      </c>
      <c r="F142" s="31"/>
      <c r="G142" s="59"/>
      <c r="H142" s="52"/>
    </row>
    <row r="143" spans="2:8" ht="40.5" x14ac:dyDescent="0.2">
      <c r="B143" s="61" t="s">
        <v>134</v>
      </c>
      <c r="C143" s="57" t="s">
        <v>135</v>
      </c>
      <c r="D143" s="54" t="s">
        <v>9</v>
      </c>
      <c r="E143" s="55">
        <v>4</v>
      </c>
      <c r="F143" s="31"/>
      <c r="G143" s="59"/>
      <c r="H143" s="52"/>
    </row>
    <row r="144" spans="2:8" ht="27" x14ac:dyDescent="0.2">
      <c r="B144" s="61" t="s">
        <v>136</v>
      </c>
      <c r="C144" s="57" t="s">
        <v>137</v>
      </c>
      <c r="D144" s="54" t="s">
        <v>14</v>
      </c>
      <c r="E144" s="55">
        <v>1</v>
      </c>
      <c r="F144" s="31"/>
      <c r="G144" s="59"/>
      <c r="H144" s="52"/>
    </row>
    <row r="145" spans="2:8" ht="13.5" x14ac:dyDescent="0.2">
      <c r="B145" s="61" t="s">
        <v>138</v>
      </c>
      <c r="C145" s="57" t="s">
        <v>139</v>
      </c>
      <c r="D145" s="54"/>
      <c r="E145" s="55"/>
      <c r="F145" s="31"/>
      <c r="G145" s="59"/>
      <c r="H145" s="52"/>
    </row>
    <row r="146" spans="2:8" ht="13.5" x14ac:dyDescent="0.2">
      <c r="B146" s="61" t="s">
        <v>140</v>
      </c>
      <c r="C146" s="57" t="s">
        <v>141</v>
      </c>
      <c r="D146" s="54" t="s">
        <v>19</v>
      </c>
      <c r="E146" s="55">
        <v>3</v>
      </c>
      <c r="F146" s="31"/>
      <c r="G146" s="59"/>
      <c r="H146" s="52"/>
    </row>
    <row r="147" spans="2:8" ht="13.5" x14ac:dyDescent="0.2">
      <c r="B147" s="61"/>
      <c r="C147" s="57"/>
      <c r="D147" s="54"/>
      <c r="E147" s="55"/>
      <c r="F147" s="31"/>
      <c r="G147" s="53"/>
      <c r="H147" s="34"/>
    </row>
    <row r="148" spans="2:8" ht="13.5" x14ac:dyDescent="0.2">
      <c r="B148" s="62"/>
      <c r="C148" s="31"/>
      <c r="D148" s="32"/>
      <c r="E148" s="32"/>
      <c r="F148" s="31"/>
      <c r="G148" s="59"/>
      <c r="H148" s="52"/>
    </row>
    <row r="149" spans="2:8" ht="13.5" x14ac:dyDescent="0.2">
      <c r="B149" s="38"/>
      <c r="C149" s="39"/>
      <c r="D149" s="39"/>
      <c r="E149" s="40"/>
      <c r="F149" s="39"/>
      <c r="G149" s="41" t="s">
        <v>143</v>
      </c>
      <c r="H149" s="42">
        <f>SUM(H136:H147)</f>
        <v>0</v>
      </c>
    </row>
    <row r="150" spans="2:8" ht="13.5" x14ac:dyDescent="0.2">
      <c r="B150" s="30"/>
      <c r="C150" s="31"/>
      <c r="D150" s="31"/>
      <c r="E150" s="32"/>
      <c r="F150" s="31"/>
      <c r="G150" s="33" t="s">
        <v>144</v>
      </c>
      <c r="H150" s="34">
        <f>H149*0.16</f>
        <v>0</v>
      </c>
    </row>
    <row r="151" spans="2:8" ht="13.5" x14ac:dyDescent="0.2">
      <c r="B151" s="30"/>
      <c r="C151" s="31"/>
      <c r="D151" s="31"/>
      <c r="E151" s="32"/>
      <c r="F151" s="31"/>
      <c r="G151" s="33" t="s">
        <v>145</v>
      </c>
      <c r="H151" s="34">
        <f>H149+H150</f>
        <v>0</v>
      </c>
    </row>
    <row r="152" spans="2:8" ht="13.5" x14ac:dyDescent="0.2">
      <c r="B152" s="30"/>
      <c r="C152" s="31"/>
      <c r="D152" s="31"/>
      <c r="E152" s="32"/>
      <c r="F152" s="31"/>
      <c r="G152" s="33"/>
      <c r="H152" s="34"/>
    </row>
    <row r="153" spans="2:8" x14ac:dyDescent="0.2">
      <c r="B153" s="7"/>
      <c r="D153" s="3"/>
      <c r="E153" s="7"/>
    </row>
    <row r="154" spans="2:8" ht="16.5" x14ac:dyDescent="0.3">
      <c r="B154" s="35"/>
      <c r="C154" s="82"/>
      <c r="D154" s="82"/>
      <c r="E154" s="36"/>
      <c r="F154" s="83"/>
      <c r="G154" s="83"/>
      <c r="H154" s="83"/>
    </row>
    <row r="155" spans="2:8" ht="13.5" x14ac:dyDescent="0.25">
      <c r="B155" s="37"/>
      <c r="C155" s="84" t="s">
        <v>146</v>
      </c>
      <c r="D155" s="84"/>
      <c r="E155" s="37"/>
      <c r="F155" s="85" t="s">
        <v>147</v>
      </c>
      <c r="G155" s="85"/>
      <c r="H155" s="85"/>
    </row>
    <row r="156" spans="2:8" ht="13.5" x14ac:dyDescent="0.2">
      <c r="B156" s="63"/>
      <c r="C156" s="64"/>
      <c r="D156" s="65"/>
      <c r="E156" s="65"/>
      <c r="F156" s="66"/>
      <c r="G156" s="66"/>
      <c r="H156" s="67"/>
    </row>
    <row r="157" spans="2:8" ht="13.5" x14ac:dyDescent="0.2">
      <c r="B157" s="63"/>
      <c r="C157" s="64"/>
      <c r="D157" s="68"/>
      <c r="E157" s="68"/>
      <c r="F157" s="69"/>
      <c r="G157" s="69"/>
      <c r="H157" s="70"/>
    </row>
    <row r="158" spans="2:8" ht="13.5" x14ac:dyDescent="0.2">
      <c r="B158" s="63"/>
      <c r="C158" s="64"/>
      <c r="D158" s="68"/>
      <c r="E158" s="68"/>
      <c r="F158" s="69"/>
      <c r="G158" s="69"/>
      <c r="H158" s="70"/>
    </row>
    <row r="159" spans="2:8" ht="13.5" x14ac:dyDescent="0.2">
      <c r="B159" s="63"/>
      <c r="C159" s="64"/>
      <c r="D159" s="68"/>
      <c r="E159" s="68"/>
      <c r="F159" s="69"/>
      <c r="G159" s="69"/>
      <c r="H159" s="70"/>
    </row>
    <row r="160" spans="2:8" ht="13.5" x14ac:dyDescent="0.2">
      <c r="B160" s="63"/>
      <c r="C160" s="64"/>
      <c r="D160" s="68"/>
      <c r="E160" s="68"/>
      <c r="F160" s="69"/>
      <c r="G160" s="69"/>
      <c r="H160" s="70"/>
    </row>
    <row r="161" spans="2:8" ht="13.5" x14ac:dyDescent="0.2">
      <c r="B161" s="63"/>
      <c r="C161" s="64"/>
      <c r="D161" s="68"/>
      <c r="E161" s="68"/>
      <c r="F161" s="69"/>
      <c r="G161" s="69"/>
      <c r="H161" s="70"/>
    </row>
    <row r="162" spans="2:8" ht="13.5" x14ac:dyDescent="0.2">
      <c r="B162" s="71"/>
      <c r="C162" s="69"/>
      <c r="D162" s="68"/>
      <c r="E162" s="68"/>
      <c r="F162" s="69"/>
      <c r="G162" s="69"/>
      <c r="H162" s="70"/>
    </row>
    <row r="163" spans="2:8" ht="13.5" x14ac:dyDescent="0.2">
      <c r="B163" s="72"/>
      <c r="C163" s="73"/>
      <c r="D163" s="74"/>
      <c r="E163" s="74"/>
      <c r="F163" s="73"/>
      <c r="G163" s="75"/>
      <c r="H163" s="76"/>
    </row>
    <row r="164" spans="2:8" ht="13.5" x14ac:dyDescent="0.2">
      <c r="B164" s="72"/>
      <c r="C164" s="73"/>
      <c r="D164" s="74"/>
      <c r="E164" s="74"/>
      <c r="F164" s="73"/>
      <c r="G164" s="75"/>
      <c r="H164" s="76"/>
    </row>
    <row r="165" spans="2:8" ht="13.5" x14ac:dyDescent="0.2">
      <c r="B165" s="72"/>
      <c r="C165" s="73"/>
      <c r="D165" s="74"/>
      <c r="E165" s="74"/>
      <c r="F165" s="73"/>
      <c r="G165" s="75"/>
      <c r="H165" s="76"/>
    </row>
    <row r="166" spans="2:8" ht="14.25" thickBot="1" x14ac:dyDescent="0.25">
      <c r="B166" s="77"/>
      <c r="C166" s="78"/>
      <c r="D166" s="79"/>
      <c r="E166" s="79"/>
      <c r="F166" s="78"/>
      <c r="G166" s="80"/>
      <c r="H166" s="81"/>
    </row>
  </sheetData>
  <mergeCells count="13">
    <mergeCell ref="B2:H2"/>
    <mergeCell ref="B3:H3"/>
    <mergeCell ref="B8:B9"/>
    <mergeCell ref="C8:C9"/>
    <mergeCell ref="D8:D9"/>
    <mergeCell ref="E8:E9"/>
    <mergeCell ref="F8:G8"/>
    <mergeCell ref="H8:H9"/>
    <mergeCell ref="C154:D154"/>
    <mergeCell ref="F154:H154"/>
    <mergeCell ref="C155:D155"/>
    <mergeCell ref="F155:H155"/>
    <mergeCell ref="C5:H5"/>
  </mergeCells>
  <printOptions horizontalCentered="1"/>
  <pageMargins left="0.31496062992125984" right="0.19685039370078741" top="0.19685039370078741" bottom="0.15748031496062992" header="0.31496062992125984" footer="0.31496062992125984"/>
  <pageSetup scale="52" fitToHeight="0" orientation="portrait" r:id="rId1"/>
  <rowBreaks count="2" manualBreakCount="2">
    <brk id="69" min="1" max="7" man="1"/>
    <brk id="120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Catálogo</vt:lpstr>
      <vt:lpstr>Catálogo!Área_de_impresión</vt:lpstr>
      <vt:lpstr>Catálogo!Títulos_a_imprimir</vt:lpstr>
    </vt:vector>
  </TitlesOfParts>
  <Company>Acer 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Lupita Gallardo H</cp:lastModifiedBy>
  <cp:lastPrinted>2023-02-22T20:15:45Z</cp:lastPrinted>
  <dcterms:created xsi:type="dcterms:W3CDTF">2001-02-22T23:14:28Z</dcterms:created>
  <dcterms:modified xsi:type="dcterms:W3CDTF">2023-11-30T19:57:58Z</dcterms:modified>
</cp:coreProperties>
</file>